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90069\Desktop\20240219_（奥村発信）取引ガイドライン\"/>
    </mc:Choice>
  </mc:AlternateContent>
  <bookViews>
    <workbookView xWindow="0" yWindow="0" windowWidth="28800" windowHeight="12210"/>
  </bookViews>
  <sheets>
    <sheet name="清掃品質評価表" sheetId="1" r:id="rId1"/>
  </sheets>
  <externalReferences>
    <externalReference r:id="rId2"/>
  </externalReferences>
  <definedNames>
    <definedName name="_Key1" localSheetId="0" hidden="1">[1]免許!#REF!</definedName>
    <definedName name="_Key1" hidden="1">[1]免許!#REF!</definedName>
    <definedName name="_Order1" hidden="1">255</definedName>
    <definedName name="対象ﾋﾞﾙ" localSheetId="0" hidden="1">#REF!</definedName>
    <definedName name="対象ﾋﾞﾙ" hidden="1">#REF!</definedName>
    <definedName name="反社会的勢力" hidden="1">[1]免許!#REF!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1" l="1"/>
  <c r="Q54" i="1"/>
  <c r="P54" i="1"/>
  <c r="O54" i="1"/>
  <c r="N54" i="1"/>
  <c r="AB54" i="1" s="1"/>
  <c r="R47" i="1"/>
  <c r="R55" i="1" s="1"/>
  <c r="Q47" i="1"/>
  <c r="Q55" i="1" s="1"/>
  <c r="P47" i="1"/>
  <c r="P55" i="1" s="1"/>
  <c r="O47" i="1"/>
  <c r="O55" i="1" s="1"/>
  <c r="N47" i="1"/>
  <c r="AB47" i="1" s="1"/>
  <c r="R39" i="1"/>
  <c r="Q39" i="1"/>
  <c r="P39" i="1"/>
  <c r="O39" i="1"/>
  <c r="N39" i="1"/>
  <c r="AB39" i="1" s="1"/>
  <c r="R34" i="1"/>
  <c r="Q34" i="1"/>
  <c r="P34" i="1"/>
  <c r="P40" i="1" s="1"/>
  <c r="O34" i="1"/>
  <c r="AB34" i="1" s="1"/>
  <c r="N34" i="1"/>
  <c r="R20" i="1"/>
  <c r="R40" i="1" s="1"/>
  <c r="Q20" i="1"/>
  <c r="Q40" i="1" s="1"/>
  <c r="P20" i="1"/>
  <c r="O20" i="1"/>
  <c r="N20" i="1"/>
  <c r="N40" i="1" s="1"/>
  <c r="Q56" i="1" l="1"/>
  <c r="P56" i="1"/>
  <c r="N56" i="1"/>
  <c r="AB40" i="1"/>
  <c r="R56" i="1"/>
  <c r="N55" i="1"/>
  <c r="AB55" i="1" s="1"/>
  <c r="O40" i="1"/>
  <c r="O56" i="1" s="1"/>
  <c r="AB20" i="1"/>
  <c r="AB56" i="1" l="1"/>
  <c r="AA2" i="1" s="1"/>
  <c r="U2" i="1" s="1"/>
  <c r="AE2" i="1" s="1"/>
  <c r="AE4" i="1"/>
</calcChain>
</file>

<file path=xl/comments1.xml><?xml version="1.0" encoding="utf-8"?>
<comments xmlns="http://schemas.openxmlformats.org/spreadsheetml/2006/main">
  <authors>
    <author>AE010135</author>
  </authors>
  <commentList>
    <comment ref="M11" authorId="0" shapeId="0">
      <text>
        <r>
          <rPr>
            <sz val="9"/>
            <color indexed="81"/>
            <rFont val="Meiryo UI"/>
            <family val="3"/>
            <charset val="128"/>
          </rPr>
          <t>契約外の場合は「無」を選択してください。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11" authorId="0" shapeId="0">
      <text>
        <r>
          <rPr>
            <sz val="9"/>
            <color indexed="81"/>
            <rFont val="Meiryo UI"/>
            <family val="3"/>
            <charset val="128"/>
          </rPr>
          <t>改善確認が完了しましたらクリックしてください。
□　⇒　☑</t>
        </r>
      </text>
    </comment>
    <comment ref="M21" authorId="0" shapeId="0">
      <text>
        <r>
          <rPr>
            <sz val="9"/>
            <color indexed="81"/>
            <rFont val="Meiryo UI"/>
            <family val="3"/>
            <charset val="128"/>
          </rPr>
          <t>契約外の場合は「無」を選択してください。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21" authorId="0" shapeId="0">
      <text>
        <r>
          <rPr>
            <sz val="9"/>
            <color indexed="81"/>
            <rFont val="Meiryo UI"/>
            <family val="3"/>
            <charset val="128"/>
          </rPr>
          <t>改善確認が完了しましたらクリックして下さい。
□　⇒　☑</t>
        </r>
      </text>
    </comment>
    <comment ref="M35" authorId="0" shapeId="0">
      <text>
        <r>
          <rPr>
            <sz val="9"/>
            <color indexed="81"/>
            <rFont val="Meiryo UI"/>
            <family val="3"/>
            <charset val="128"/>
          </rPr>
          <t>契約外の場合は「無」を選択してください。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35" authorId="0" shapeId="0">
      <text>
        <r>
          <rPr>
            <sz val="9"/>
            <color indexed="81"/>
            <rFont val="Meiryo UI"/>
            <family val="3"/>
            <charset val="128"/>
          </rPr>
          <t>改善確認が完了しましたらクリックして下さい。
□　⇒　☑</t>
        </r>
      </text>
    </comment>
    <comment ref="BE41" authorId="0" shapeId="0">
      <text>
        <r>
          <rPr>
            <sz val="9"/>
            <color indexed="81"/>
            <rFont val="Meiryo UI"/>
            <family val="3"/>
            <charset val="128"/>
          </rPr>
          <t>改善確認が完了しましたらクリックして下さい。
□　⇒　☑</t>
        </r>
      </text>
    </comment>
    <comment ref="BE48" authorId="0" shapeId="0">
      <text>
        <r>
          <rPr>
            <sz val="9"/>
            <color indexed="81"/>
            <rFont val="Meiryo UI"/>
            <family val="3"/>
            <charset val="128"/>
          </rPr>
          <t>改善確認が完了しましたらクリックして下さい。
□　⇒　☑</t>
        </r>
      </text>
    </comment>
  </commentList>
</comments>
</file>

<file path=xl/sharedStrings.xml><?xml version="1.0" encoding="utf-8"?>
<sst xmlns="http://schemas.openxmlformats.org/spreadsheetml/2006/main" count="118" uniqueCount="108">
  <si>
    <t xml:space="preserve">清 掃 品 質 評 価 表 </t>
    <phoneticPr fontId="4"/>
  </si>
  <si>
    <t>（コメント）</t>
    <phoneticPr fontId="3"/>
  </si>
  <si>
    <t>総合評価</t>
    <rPh sb="0" eb="2">
      <t>ソウゴウ</t>
    </rPh>
    <rPh sb="2" eb="4">
      <t>ヒョウカ</t>
    </rPh>
    <phoneticPr fontId="3"/>
  </si>
  <si>
    <t>平均評価点</t>
    <phoneticPr fontId="3"/>
  </si>
  <si>
    <t>事業所（ﾋﾞﾙ）名：　　　　　　　　　　　　　　　　　　</t>
    <rPh sb="0" eb="2">
      <t>ジギョウ</t>
    </rPh>
    <rPh sb="2" eb="3">
      <t>ショ</t>
    </rPh>
    <rPh sb="8" eb="9">
      <t>メイ</t>
    </rPh>
    <phoneticPr fontId="4"/>
  </si>
  <si>
    <t>【評価記入欄】</t>
    <rPh sb="1" eb="3">
      <t>ヒョウカ</t>
    </rPh>
    <rPh sb="3" eb="5">
      <t>キニュウ</t>
    </rPh>
    <rPh sb="5" eb="6">
      <t>ラン</t>
    </rPh>
    <phoneticPr fontId="3"/>
  </si>
  <si>
    <t>【改善報告欄】</t>
    <rPh sb="1" eb="3">
      <t>カイゼン</t>
    </rPh>
    <rPh sb="3" eb="5">
      <t>ホウコク</t>
    </rPh>
    <rPh sb="5" eb="6">
      <t>ラン</t>
    </rPh>
    <phoneticPr fontId="3"/>
  </si>
  <si>
    <r>
      <rPr>
        <sz val="9"/>
        <color theme="1"/>
        <rFont val="ＭＳ Ｐ明朝"/>
        <family val="1"/>
        <charset val="128"/>
      </rPr>
      <t>【TKNF使用欄】</t>
    </r>
    <r>
      <rPr>
        <sz val="11"/>
        <color theme="1"/>
        <rFont val="ＭＳ Ｐ明朝"/>
        <family val="1"/>
        <charset val="128"/>
      </rPr>
      <t xml:space="preserve">
完了確認</t>
    </r>
    <phoneticPr fontId="3"/>
  </si>
  <si>
    <t>点検実施日</t>
    <phoneticPr fontId="4"/>
  </si>
  <si>
    <t>改善報告日</t>
    <phoneticPr fontId="4"/>
  </si>
  <si>
    <t>協力会社名</t>
    <rPh sb="0" eb="2">
      <t>キョウリョク</t>
    </rPh>
    <rPh sb="2" eb="5">
      <t>カイシャメイ</t>
    </rPh>
    <phoneticPr fontId="4"/>
  </si>
  <si>
    <t>所属</t>
    <rPh sb="0" eb="2">
      <t>ショゾク</t>
    </rPh>
    <phoneticPr fontId="4"/>
  </si>
  <si>
    <t>点検者名</t>
    <phoneticPr fontId="3"/>
  </si>
  <si>
    <t>点検項目</t>
    <rPh sb="0" eb="1">
      <t>テン</t>
    </rPh>
    <rPh sb="1" eb="2">
      <t>ケン</t>
    </rPh>
    <rPh sb="2" eb="3">
      <t>コウ</t>
    </rPh>
    <rPh sb="3" eb="4">
      <t>メ</t>
    </rPh>
    <phoneticPr fontId="4"/>
  </si>
  <si>
    <t>契約</t>
    <rPh sb="0" eb="2">
      <t>ケイヤク</t>
    </rPh>
    <phoneticPr fontId="4"/>
  </si>
  <si>
    <t>項目評価</t>
    <rPh sb="0" eb="2">
      <t>コウモク</t>
    </rPh>
    <rPh sb="2" eb="4">
      <t>ヒョウカ</t>
    </rPh>
    <phoneticPr fontId="4"/>
  </si>
  <si>
    <t>区分</t>
    <rPh sb="0" eb="2">
      <t>クブン</t>
    </rPh>
    <phoneticPr fontId="4"/>
  </si>
  <si>
    <t>指摘箇所</t>
    <rPh sb="2" eb="4">
      <t>カショ</t>
    </rPh>
    <phoneticPr fontId="3"/>
  </si>
  <si>
    <t>改善内容</t>
    <rPh sb="2" eb="4">
      <t>ナイヨウ</t>
    </rPh>
    <phoneticPr fontId="4"/>
  </si>
  <si>
    <t>改善実施日</t>
    <rPh sb="0" eb="2">
      <t>カイゼン</t>
    </rPh>
    <rPh sb="2" eb="4">
      <t>ジッシ</t>
    </rPh>
    <phoneticPr fontId="3"/>
  </si>
  <si>
    <t>改善対応</t>
    <rPh sb="0" eb="2">
      <t>カイゼン</t>
    </rPh>
    <rPh sb="2" eb="4">
      <t>タイオウ</t>
    </rPh>
    <phoneticPr fontId="3"/>
  </si>
  <si>
    <t>日常</t>
    <rPh sb="0" eb="2">
      <t>ニチジョウ</t>
    </rPh>
    <phoneticPr fontId="4"/>
  </si>
  <si>
    <t>A</t>
  </si>
  <si>
    <t>総合評価は良好です。引き続き品質の維持・向上に努めてください。</t>
    <rPh sb="0" eb="2">
      <t>ソウゴウ</t>
    </rPh>
    <rPh sb="2" eb="4">
      <t>ヒョウカ</t>
    </rPh>
    <rPh sb="5" eb="7">
      <t>リョウコウ</t>
    </rPh>
    <rPh sb="10" eb="11">
      <t>ヒ</t>
    </rPh>
    <rPh sb="12" eb="13">
      <t>ツヅ</t>
    </rPh>
    <rPh sb="14" eb="16">
      <t>ヒンシツ</t>
    </rPh>
    <rPh sb="17" eb="19">
      <t>イジ</t>
    </rPh>
    <rPh sb="20" eb="22">
      <t>コウジョウ</t>
    </rPh>
    <rPh sb="23" eb="24">
      <t>ツト</t>
    </rPh>
    <phoneticPr fontId="3"/>
  </si>
  <si>
    <t>定期</t>
    <rPh sb="0" eb="2">
      <t>テイキ</t>
    </rPh>
    <phoneticPr fontId="4"/>
  </si>
  <si>
    <t>B</t>
  </si>
  <si>
    <t>総合評価は概ね良好です。</t>
    <rPh sb="0" eb="2">
      <t>ソウゴウ</t>
    </rPh>
    <rPh sb="2" eb="4">
      <t>ヒョウカ</t>
    </rPh>
    <rPh sb="5" eb="6">
      <t>オオム</t>
    </rPh>
    <rPh sb="7" eb="9">
      <t>リョウコウ</t>
    </rPh>
    <phoneticPr fontId="3"/>
  </si>
  <si>
    <t>１</t>
    <phoneticPr fontId="18"/>
  </si>
  <si>
    <t>玄　関　廻　り</t>
    <rPh sb="0" eb="1">
      <t>ゲン</t>
    </rPh>
    <rPh sb="2" eb="3">
      <t>セキ</t>
    </rPh>
    <rPh sb="4" eb="5">
      <t>マワ</t>
    </rPh>
    <phoneticPr fontId="4"/>
  </si>
  <si>
    <t>（１）外周</t>
    <rPh sb="3" eb="5">
      <t>ガイシュウ</t>
    </rPh>
    <phoneticPr fontId="4"/>
  </si>
  <si>
    <t>組織</t>
    <rPh sb="0" eb="2">
      <t>ソシキ</t>
    </rPh>
    <phoneticPr fontId="4"/>
  </si>
  <si>
    <t>C</t>
  </si>
  <si>
    <t>総合評価により改善が必要と思われます。</t>
    <rPh sb="0" eb="2">
      <t>ソウゴウ</t>
    </rPh>
    <rPh sb="2" eb="4">
      <t>ヒョウカ</t>
    </rPh>
    <rPh sb="7" eb="9">
      <t>カイゼン</t>
    </rPh>
    <rPh sb="10" eb="12">
      <t>ヒツヨウ</t>
    </rPh>
    <rPh sb="13" eb="14">
      <t>オモ</t>
    </rPh>
    <phoneticPr fontId="3"/>
  </si>
  <si>
    <t>（２）フロアマット</t>
    <phoneticPr fontId="4"/>
  </si>
  <si>
    <t>提案</t>
    <rPh sb="0" eb="2">
      <t>テイアン</t>
    </rPh>
    <phoneticPr fontId="4"/>
  </si>
  <si>
    <t>（３）ステンレス</t>
    <phoneticPr fontId="4"/>
  </si>
  <si>
    <t>（4）ガラス</t>
    <phoneticPr fontId="4"/>
  </si>
  <si>
    <t>（５）案内表示板</t>
    <rPh sb="3" eb="5">
      <t>アンナイ</t>
    </rPh>
    <rPh sb="5" eb="8">
      <t>ヒョウジバン</t>
    </rPh>
    <phoneticPr fontId="4"/>
  </si>
  <si>
    <t>○</t>
    <phoneticPr fontId="4"/>
  </si>
  <si>
    <t>（６）壁面</t>
    <rPh sb="3" eb="5">
      <t>ヘキメン</t>
    </rPh>
    <phoneticPr fontId="4"/>
  </si>
  <si>
    <t>（７）エレベーター</t>
    <phoneticPr fontId="4"/>
  </si>
  <si>
    <t>無</t>
    <rPh sb="0" eb="1">
      <t>ナシ</t>
    </rPh>
    <phoneticPr fontId="3"/>
  </si>
  <si>
    <t>（８）弾・硬性床の管理</t>
    <rPh sb="3" eb="4">
      <t>ダン</t>
    </rPh>
    <rPh sb="5" eb="7">
      <t>コウセイ</t>
    </rPh>
    <rPh sb="7" eb="8">
      <t>ユカ</t>
    </rPh>
    <rPh sb="9" eb="11">
      <t>カンリ</t>
    </rPh>
    <phoneticPr fontId="4"/>
  </si>
  <si>
    <t>（９）カーペット</t>
    <phoneticPr fontId="4"/>
  </si>
  <si>
    <t>評価点×該当項目数</t>
    <rPh sb="0" eb="2">
      <t>ヒョウカ</t>
    </rPh>
    <rPh sb="2" eb="3">
      <t>テン</t>
    </rPh>
    <rPh sb="4" eb="6">
      <t>ガイトウ</t>
    </rPh>
    <rPh sb="6" eb="9">
      <t>コウモクスウ</t>
    </rPh>
    <phoneticPr fontId="4"/>
  </si>
  <si>
    <t>小計１</t>
    <phoneticPr fontId="3"/>
  </si>
  <si>
    <t>　</t>
    <phoneticPr fontId="4"/>
  </si>
  <si>
    <t>共　用　部　一　般</t>
    <rPh sb="0" eb="1">
      <t>トモ</t>
    </rPh>
    <rPh sb="2" eb="3">
      <t>ヨウ</t>
    </rPh>
    <rPh sb="4" eb="5">
      <t>ブ</t>
    </rPh>
    <rPh sb="6" eb="7">
      <t>イチ</t>
    </rPh>
    <rPh sb="8" eb="9">
      <t>パン</t>
    </rPh>
    <phoneticPr fontId="4"/>
  </si>
  <si>
    <t>（１）廊下の弾性床</t>
    <rPh sb="3" eb="5">
      <t>ロウカ</t>
    </rPh>
    <rPh sb="6" eb="7">
      <t>ダン</t>
    </rPh>
    <rPh sb="7" eb="8">
      <t>セイ</t>
    </rPh>
    <rPh sb="8" eb="9">
      <t>ユカ</t>
    </rPh>
    <phoneticPr fontId="4"/>
  </si>
  <si>
    <t>（２）廊下のカーペット床</t>
    <rPh sb="3" eb="5">
      <t>ロウカ</t>
    </rPh>
    <rPh sb="11" eb="12">
      <t>ユカ</t>
    </rPh>
    <phoneticPr fontId="4"/>
  </si>
  <si>
    <t>（３）廊下の壁面</t>
    <rPh sb="3" eb="5">
      <t>ロウカ</t>
    </rPh>
    <rPh sb="6" eb="8">
      <t>ヘキメン</t>
    </rPh>
    <phoneticPr fontId="4"/>
  </si>
  <si>
    <t>（４）廊下の扉</t>
    <rPh sb="3" eb="5">
      <t>ロウカ</t>
    </rPh>
    <rPh sb="6" eb="7">
      <t>トビラ</t>
    </rPh>
    <phoneticPr fontId="4"/>
  </si>
  <si>
    <t>（５）トイレの小・大便器</t>
    <rPh sb="7" eb="8">
      <t>ショウ</t>
    </rPh>
    <rPh sb="9" eb="10">
      <t>ダイ</t>
    </rPh>
    <rPh sb="10" eb="12">
      <t>ベンキ</t>
    </rPh>
    <phoneticPr fontId="4"/>
  </si>
  <si>
    <t>（６）トイレの床面（小便器の下を含む）</t>
    <rPh sb="7" eb="8">
      <t>ユカ</t>
    </rPh>
    <rPh sb="8" eb="9">
      <t>メン</t>
    </rPh>
    <rPh sb="10" eb="11">
      <t>ショウ</t>
    </rPh>
    <rPh sb="11" eb="13">
      <t>ベンキ</t>
    </rPh>
    <rPh sb="14" eb="15">
      <t>シタ</t>
    </rPh>
    <rPh sb="16" eb="17">
      <t>フク</t>
    </rPh>
    <phoneticPr fontId="4"/>
  </si>
  <si>
    <t>（７）トイレの洗面台</t>
    <rPh sb="7" eb="9">
      <t>センメン</t>
    </rPh>
    <rPh sb="9" eb="10">
      <t>ダイ</t>
    </rPh>
    <phoneticPr fontId="4"/>
  </si>
  <si>
    <t>（８）トイレの鏡</t>
    <rPh sb="7" eb="8">
      <t>カガミ</t>
    </rPh>
    <phoneticPr fontId="4"/>
  </si>
  <si>
    <t>（９）トイレの金属</t>
    <rPh sb="7" eb="9">
      <t>キンゾク</t>
    </rPh>
    <phoneticPr fontId="4"/>
  </si>
  <si>
    <t>（１０）湯沸室の床</t>
    <rPh sb="4" eb="6">
      <t>ユワ</t>
    </rPh>
    <rPh sb="6" eb="7">
      <t>シツ</t>
    </rPh>
    <rPh sb="8" eb="9">
      <t>ユカ</t>
    </rPh>
    <phoneticPr fontId="4"/>
  </si>
  <si>
    <t>（１１）湯沸室のｼﾝｸ・茶殻入れ</t>
    <rPh sb="4" eb="6">
      <t>ユワ</t>
    </rPh>
    <rPh sb="6" eb="7">
      <t>シツ</t>
    </rPh>
    <rPh sb="12" eb="14">
      <t>チャガラ</t>
    </rPh>
    <rPh sb="14" eb="15">
      <t>イ</t>
    </rPh>
    <phoneticPr fontId="4"/>
  </si>
  <si>
    <t>（１２）階段</t>
    <rPh sb="4" eb="6">
      <t>カイダン</t>
    </rPh>
    <phoneticPr fontId="4"/>
  </si>
  <si>
    <t>（１３）排水溝</t>
    <rPh sb="4" eb="7">
      <t>ハイスイコウ</t>
    </rPh>
    <phoneticPr fontId="4"/>
  </si>
  <si>
    <t>小計２</t>
    <phoneticPr fontId="3"/>
  </si>
  <si>
    <t>専用部</t>
    <rPh sb="0" eb="2">
      <t>センヨウ</t>
    </rPh>
    <rPh sb="2" eb="3">
      <t>ブ</t>
    </rPh>
    <phoneticPr fontId="4"/>
  </si>
  <si>
    <t>（１）弾・硬性床の床維持剤の状態</t>
    <rPh sb="3" eb="4">
      <t>ダン</t>
    </rPh>
    <rPh sb="5" eb="7">
      <t>コウセイ</t>
    </rPh>
    <rPh sb="7" eb="8">
      <t>ユカ</t>
    </rPh>
    <rPh sb="9" eb="10">
      <t>ユカ</t>
    </rPh>
    <rPh sb="10" eb="12">
      <t>イジ</t>
    </rPh>
    <rPh sb="12" eb="13">
      <t>ザイ</t>
    </rPh>
    <rPh sb="14" eb="16">
      <t>ジョウタイ</t>
    </rPh>
    <phoneticPr fontId="4"/>
  </si>
  <si>
    <t>（２）カーペット床の汚染状態</t>
    <rPh sb="8" eb="9">
      <t>ユカ</t>
    </rPh>
    <rPh sb="10" eb="12">
      <t>オセン</t>
    </rPh>
    <rPh sb="12" eb="14">
      <t>ジョウタイ</t>
    </rPh>
    <phoneticPr fontId="4"/>
  </si>
  <si>
    <t>（３）壁面・巾木の汚れ</t>
    <rPh sb="3" eb="5">
      <t>ヘキメン</t>
    </rPh>
    <rPh sb="6" eb="7">
      <t>ハバ</t>
    </rPh>
    <rPh sb="7" eb="8">
      <t>キ</t>
    </rPh>
    <rPh sb="9" eb="10">
      <t>ヨゴ</t>
    </rPh>
    <phoneticPr fontId="4"/>
  </si>
  <si>
    <t>（４）窓・窓台・（ブラインド）の汚れ</t>
    <rPh sb="3" eb="4">
      <t>マド</t>
    </rPh>
    <rPh sb="5" eb="6">
      <t>マド</t>
    </rPh>
    <rPh sb="6" eb="7">
      <t>ダイ</t>
    </rPh>
    <rPh sb="16" eb="17">
      <t>ヨゴ</t>
    </rPh>
    <phoneticPr fontId="4"/>
  </si>
  <si>
    <t>小計３</t>
    <phoneticPr fontId="3"/>
  </si>
  <si>
    <t>（Ⅰ）　清掃品質状況小計（小計１＋２＋３）</t>
    <rPh sb="4" eb="6">
      <t>セイソウ</t>
    </rPh>
    <rPh sb="6" eb="8">
      <t>ヒンシツ</t>
    </rPh>
    <rPh sb="8" eb="10">
      <t>ジョウキョウ</t>
    </rPh>
    <rPh sb="10" eb="12">
      <t>ショウケイ</t>
    </rPh>
    <rPh sb="13" eb="15">
      <t>ショウケイ</t>
    </rPh>
    <phoneticPr fontId="4"/>
  </si>
  <si>
    <t>(Ⅰ)評価点</t>
    <phoneticPr fontId="3"/>
  </si>
  <si>
    <t>各種帳票類</t>
    <rPh sb="0" eb="2">
      <t>カクシュ</t>
    </rPh>
    <rPh sb="2" eb="4">
      <t>チョウヒョウ</t>
    </rPh>
    <rPh sb="4" eb="5">
      <t>ルイ</t>
    </rPh>
    <phoneticPr fontId="4"/>
  </si>
  <si>
    <t>（１）年間作業予定表・月間作業予定表</t>
    <rPh sb="3" eb="5">
      <t>ネンカン</t>
    </rPh>
    <rPh sb="5" eb="7">
      <t>サギョウ</t>
    </rPh>
    <rPh sb="7" eb="10">
      <t>ヨテイヒョウ</t>
    </rPh>
    <rPh sb="11" eb="13">
      <t>ゲッカン</t>
    </rPh>
    <rPh sb="13" eb="15">
      <t>サギョウ</t>
    </rPh>
    <rPh sb="15" eb="18">
      <t>ヨテイヒョウ</t>
    </rPh>
    <phoneticPr fontId="4"/>
  </si>
  <si>
    <t>（２）清掃日誌/清掃作業シフト</t>
    <rPh sb="3" eb="5">
      <t>セイソウ</t>
    </rPh>
    <rPh sb="5" eb="7">
      <t>ニッシ</t>
    </rPh>
    <rPh sb="8" eb="10">
      <t>セイソウ</t>
    </rPh>
    <rPh sb="10" eb="12">
      <t>サギョウ</t>
    </rPh>
    <phoneticPr fontId="4"/>
  </si>
  <si>
    <t>（３）仕様書/安全衛生基準/基準書/面積表</t>
    <rPh sb="3" eb="6">
      <t>シヨウショ</t>
    </rPh>
    <rPh sb="7" eb="9">
      <t>アンゼン</t>
    </rPh>
    <rPh sb="9" eb="11">
      <t>エイセイ</t>
    </rPh>
    <rPh sb="11" eb="13">
      <t>キジュン</t>
    </rPh>
    <rPh sb="14" eb="16">
      <t>キジュン</t>
    </rPh>
    <rPh sb="16" eb="17">
      <t>ショ</t>
    </rPh>
    <rPh sb="18" eb="20">
      <t>メンセキ</t>
    </rPh>
    <rPh sb="20" eb="21">
      <t>ヒョウ</t>
    </rPh>
    <phoneticPr fontId="4"/>
  </si>
  <si>
    <t>（４）作業完了確認書</t>
    <rPh sb="3" eb="5">
      <t>サギョウ</t>
    </rPh>
    <rPh sb="5" eb="7">
      <t>カンリョウ</t>
    </rPh>
    <rPh sb="7" eb="10">
      <t>カクニンショ</t>
    </rPh>
    <phoneticPr fontId="4"/>
  </si>
  <si>
    <t>（５）備品管理台帳、その他帳票</t>
    <rPh sb="3" eb="5">
      <t>ビヒン</t>
    </rPh>
    <rPh sb="5" eb="7">
      <t>カンリ</t>
    </rPh>
    <rPh sb="7" eb="9">
      <t>ダイチョウ</t>
    </rPh>
    <rPh sb="12" eb="13">
      <t>タ</t>
    </rPh>
    <rPh sb="13" eb="15">
      <t>チョウヒョウ</t>
    </rPh>
    <phoneticPr fontId="4"/>
  </si>
  <si>
    <t>（６）緊急連絡表・記載内容の確認</t>
    <phoneticPr fontId="4"/>
  </si>
  <si>
    <t>小計４</t>
    <phoneticPr fontId="3"/>
  </si>
  <si>
    <t>その他</t>
    <rPh sb="2" eb="3">
      <t>タ</t>
    </rPh>
    <phoneticPr fontId="4"/>
  </si>
  <si>
    <t>（１）服装・マナー</t>
    <rPh sb="3" eb="5">
      <t>フクソウ</t>
    </rPh>
    <phoneticPr fontId="4"/>
  </si>
  <si>
    <r>
      <t>（２）安全対策</t>
    </r>
    <r>
      <rPr>
        <sz val="9"/>
        <rFont val="ＭＳ Ｐ明朝"/>
        <family val="1"/>
        <charset val="128"/>
      </rPr>
      <t>（事故０件の認識）</t>
    </r>
    <rPh sb="3" eb="5">
      <t>アンゼン</t>
    </rPh>
    <rPh sb="5" eb="7">
      <t>タイサク</t>
    </rPh>
    <rPh sb="8" eb="10">
      <t>ジコ</t>
    </rPh>
    <rPh sb="11" eb="12">
      <t>ケン</t>
    </rPh>
    <rPh sb="13" eb="15">
      <t>ニンシキ</t>
    </rPh>
    <phoneticPr fontId="4"/>
  </si>
  <si>
    <t>（３）鍵・ｶｰﾄﾞの取り扱い、保管</t>
    <rPh sb="3" eb="4">
      <t>カギ</t>
    </rPh>
    <rPh sb="10" eb="11">
      <t>ト</t>
    </rPh>
    <rPh sb="12" eb="13">
      <t>アツカ</t>
    </rPh>
    <rPh sb="15" eb="17">
      <t>ホカン</t>
    </rPh>
    <phoneticPr fontId="4"/>
  </si>
  <si>
    <t>（４）鍵預かり証</t>
    <rPh sb="3" eb="4">
      <t>カギ</t>
    </rPh>
    <rPh sb="4" eb="5">
      <t>アズ</t>
    </rPh>
    <rPh sb="7" eb="8">
      <t>ショウ</t>
    </rPh>
    <phoneticPr fontId="4"/>
  </si>
  <si>
    <t>（５）清掃資機材の整理・整頓</t>
    <rPh sb="3" eb="5">
      <t>セイソウ</t>
    </rPh>
    <rPh sb="5" eb="6">
      <t>シ</t>
    </rPh>
    <rPh sb="6" eb="8">
      <t>キザイ</t>
    </rPh>
    <rPh sb="9" eb="11">
      <t>セイリ</t>
    </rPh>
    <rPh sb="12" eb="14">
      <t>セイトン</t>
    </rPh>
    <phoneticPr fontId="4"/>
  </si>
  <si>
    <t>（６）従事者研修の実施・記録</t>
    <rPh sb="3" eb="6">
      <t>ジュウジシャ</t>
    </rPh>
    <rPh sb="6" eb="8">
      <t>ケンシュウ</t>
    </rPh>
    <rPh sb="9" eb="11">
      <t>ジッシ</t>
    </rPh>
    <rPh sb="12" eb="14">
      <t>キロク</t>
    </rPh>
    <phoneticPr fontId="4"/>
  </si>
  <si>
    <t>小計５</t>
    <phoneticPr fontId="3"/>
  </si>
  <si>
    <t>【TKNF使用欄】</t>
    <rPh sb="5" eb="7">
      <t>シヨウ</t>
    </rPh>
    <rPh sb="7" eb="8">
      <t>ラン</t>
    </rPh>
    <phoneticPr fontId="3"/>
  </si>
  <si>
    <t>（Ⅱ）管理項目状況小計（小計４＋５）</t>
    <rPh sb="3" eb="5">
      <t>カンリ</t>
    </rPh>
    <rPh sb="5" eb="7">
      <t>コウモク</t>
    </rPh>
    <rPh sb="7" eb="9">
      <t>ジョウキョウ</t>
    </rPh>
    <rPh sb="9" eb="11">
      <t>ショウケイ</t>
    </rPh>
    <rPh sb="12" eb="14">
      <t>ショウケイ</t>
    </rPh>
    <phoneticPr fontId="4"/>
  </si>
  <si>
    <t>(Ⅱ)評価点</t>
    <phoneticPr fontId="3"/>
  </si>
  <si>
    <t>改善確認日</t>
    <phoneticPr fontId="3"/>
  </si>
  <si>
    <t>部店</t>
    <rPh sb="0" eb="1">
      <t>ブ</t>
    </rPh>
    <rPh sb="1" eb="2">
      <t>テン</t>
    </rPh>
    <phoneticPr fontId="3"/>
  </si>
  <si>
    <t>確認者</t>
    <rPh sb="0" eb="2">
      <t>カクニン</t>
    </rPh>
    <rPh sb="2" eb="3">
      <t>シャ</t>
    </rPh>
    <phoneticPr fontId="3"/>
  </si>
  <si>
    <t>（Ⅲ）全体合計（Ⅰ+Ⅱ）</t>
    <rPh sb="3" eb="5">
      <t>ゼンタイ</t>
    </rPh>
    <rPh sb="5" eb="7">
      <t>ゴウケイ</t>
    </rPh>
    <phoneticPr fontId="4"/>
  </si>
  <si>
    <t>全体評価点</t>
    <phoneticPr fontId="3"/>
  </si>
  <si>
    <t>確認方法</t>
    <rPh sb="0" eb="2">
      <t>カクニン</t>
    </rPh>
    <rPh sb="2" eb="4">
      <t>ホウホウ</t>
    </rPh>
    <phoneticPr fontId="3"/>
  </si>
  <si>
    <t>　　　現場で確認　　　　　　　写真で確認　　　　　　　　その他（　　　　　　　　　　　　　　　　　　　　　　　　　）</t>
    <rPh sb="3" eb="5">
      <t>ゲンバ</t>
    </rPh>
    <rPh sb="6" eb="8">
      <t>カクニン</t>
    </rPh>
    <rPh sb="15" eb="17">
      <t>シャシン</t>
    </rPh>
    <rPh sb="18" eb="20">
      <t>カクニン</t>
    </rPh>
    <rPh sb="30" eb="31">
      <t>タ</t>
    </rPh>
    <phoneticPr fontId="3"/>
  </si>
  <si>
    <t>【点検者コメント欄】</t>
    <rPh sb="1" eb="3">
      <t>テンケン</t>
    </rPh>
    <rPh sb="3" eb="4">
      <t>シャ</t>
    </rPh>
    <rPh sb="8" eb="9">
      <t>ラン</t>
    </rPh>
    <phoneticPr fontId="3"/>
  </si>
  <si>
    <t>【点検者が、前回の改善指摘を確認する】</t>
    <phoneticPr fontId="3"/>
  </si>
  <si>
    <t xml:space="preserve">【TKNFコメント欄】
</t>
    <rPh sb="9" eb="10">
      <t>ラン</t>
    </rPh>
    <phoneticPr fontId="3"/>
  </si>
  <si>
    <t>問題無し</t>
    <phoneticPr fontId="3"/>
  </si>
  <si>
    <t>不充分（　　　　　　　　　　　　　　　　　　　　　　　　　　　　）</t>
    <phoneticPr fontId="3"/>
  </si>
  <si>
    <t>項目評価基準</t>
    <phoneticPr fontId="3"/>
  </si>
  <si>
    <t>5・・最良、4・・良、3・・普通、2・・手入要、1・・悪い</t>
    <phoneticPr fontId="3"/>
  </si>
  <si>
    <t>総合評価基準</t>
    <rPh sb="0" eb="2">
      <t>ソウゴウ</t>
    </rPh>
    <phoneticPr fontId="3"/>
  </si>
  <si>
    <t>Ａ・・４点以上、Ｂ・・３点以上４点未満、Ｃ・・３点未満（平均評価点により判断する）</t>
    <phoneticPr fontId="3"/>
  </si>
  <si>
    <t>改善実施基準</t>
    <phoneticPr fontId="3"/>
  </si>
  <si>
    <t>項目評価　「２ ・１点」の箇所がある場合は、改善を実施する。</t>
    <rPh sb="18" eb="20">
      <t>バアイ</t>
    </rPh>
    <rPh sb="25" eb="27">
      <t>ジッシ</t>
    </rPh>
    <phoneticPr fontId="3"/>
  </si>
  <si>
    <t>東京海上日動ファシリティーズ</t>
    <rPh sb="0" eb="14">
      <t>ファシ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</si>
</sst>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1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7" fillId="0" borderId="7" xfId="1" applyFont="1" applyFill="1" applyBorder="1">
      <alignment vertical="center"/>
    </xf>
    <xf numFmtId="0" fontId="7" fillId="0" borderId="16" xfId="1" applyFont="1" applyFill="1" applyBorder="1">
      <alignment vertical="center"/>
    </xf>
    <xf numFmtId="0" fontId="7" fillId="8" borderId="29" xfId="1" applyFont="1" applyFill="1" applyBorder="1" applyAlignment="1">
      <alignment horizontal="center" vertical="center"/>
    </xf>
    <xf numFmtId="0" fontId="7" fillId="8" borderId="37" xfId="1" applyFont="1" applyFill="1" applyBorder="1" applyAlignment="1">
      <alignment horizontal="center" vertical="center"/>
    </xf>
    <xf numFmtId="0" fontId="7" fillId="8" borderId="38" xfId="1" applyFont="1" applyFill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8" borderId="64" xfId="1" applyFont="1" applyFill="1" applyBorder="1">
      <alignment vertical="center"/>
    </xf>
    <xf numFmtId="0" fontId="7" fillId="0" borderId="70" xfId="1" applyFont="1" applyBorder="1" applyAlignment="1">
      <alignment horizontal="center" vertical="center"/>
    </xf>
    <xf numFmtId="0" fontId="7" fillId="0" borderId="48" xfId="1" applyFont="1" applyBorder="1" applyAlignment="1">
      <alignment vertical="center"/>
    </xf>
    <xf numFmtId="0" fontId="19" fillId="0" borderId="0" xfId="1" applyFont="1">
      <alignment vertical="center"/>
    </xf>
    <xf numFmtId="0" fontId="15" fillId="0" borderId="71" xfId="1" applyFont="1" applyBorder="1" applyAlignment="1">
      <alignment horizontal="center" vertical="center"/>
    </xf>
    <xf numFmtId="0" fontId="19" fillId="8" borderId="72" xfId="1" applyFont="1" applyFill="1" applyBorder="1">
      <alignment vertical="center"/>
    </xf>
    <xf numFmtId="0" fontId="19" fillId="8" borderId="73" xfId="1" applyFont="1" applyFill="1" applyBorder="1">
      <alignment vertical="center"/>
    </xf>
    <xf numFmtId="0" fontId="19" fillId="8" borderId="74" xfId="1" applyFont="1" applyFill="1" applyBorder="1">
      <alignment vertical="center"/>
    </xf>
    <xf numFmtId="0" fontId="7" fillId="9" borderId="39" xfId="1" applyFont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9" borderId="50" xfId="1" applyFont="1" applyFill="1" applyBorder="1" applyAlignment="1">
      <alignment horizontal="center" vertical="center"/>
    </xf>
    <xf numFmtId="0" fontId="7" fillId="9" borderId="52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9" borderId="58" xfId="1" applyFont="1" applyFill="1" applyBorder="1" applyAlignment="1">
      <alignment horizontal="center" vertical="center"/>
    </xf>
    <xf numFmtId="0" fontId="7" fillId="9" borderId="63" xfId="1" applyFont="1" applyFill="1" applyBorder="1" applyAlignment="1">
      <alignment horizontal="center" vertical="center"/>
    </xf>
    <xf numFmtId="0" fontId="7" fillId="9" borderId="64" xfId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5" fillId="9" borderId="71" xfId="1" applyFont="1" applyFill="1" applyBorder="1" applyAlignment="1">
      <alignment horizontal="center" vertical="center"/>
    </xf>
    <xf numFmtId="0" fontId="19" fillId="8" borderId="33" xfId="1" applyFont="1" applyFill="1" applyBorder="1">
      <alignment vertical="center"/>
    </xf>
    <xf numFmtId="0" fontId="19" fillId="9" borderId="14" xfId="1" applyFont="1" applyFill="1" applyBorder="1">
      <alignment vertical="center"/>
    </xf>
    <xf numFmtId="0" fontId="19" fillId="8" borderId="14" xfId="1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 applyAlignment="1">
      <alignment vertical="top"/>
    </xf>
    <xf numFmtId="0" fontId="7" fillId="0" borderId="83" xfId="1" applyFont="1" applyBorder="1" applyAlignment="1">
      <alignment vertical="top" wrapText="1"/>
    </xf>
    <xf numFmtId="0" fontId="7" fillId="0" borderId="32" xfId="1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7" fillId="0" borderId="0" xfId="1" applyFont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7" fillId="8" borderId="52" xfId="1" applyFont="1" applyFill="1" applyBorder="1" applyAlignment="1">
      <alignment horizontal="center" vertical="center"/>
    </xf>
    <xf numFmtId="0" fontId="5" fillId="0" borderId="77" xfId="0" applyFont="1" applyBorder="1" applyAlignment="1">
      <alignment horizontal="left" vertical="center" indent="1"/>
    </xf>
    <xf numFmtId="0" fontId="5" fillId="0" borderId="48" xfId="0" applyFont="1" applyBorder="1" applyAlignment="1">
      <alignment horizontal="left" vertical="center" indent="1"/>
    </xf>
    <xf numFmtId="0" fontId="5" fillId="0" borderId="51" xfId="0" applyFont="1" applyBorder="1" applyAlignment="1">
      <alignment horizontal="left" vertical="center" indent="1"/>
    </xf>
    <xf numFmtId="0" fontId="7" fillId="10" borderId="52" xfId="1" applyFont="1" applyFill="1" applyBorder="1" applyAlignment="1">
      <alignment horizontal="center" vertical="center"/>
    </xf>
    <xf numFmtId="0" fontId="7" fillId="5" borderId="52" xfId="1" applyFont="1" applyFill="1" applyBorder="1" applyAlignment="1">
      <alignment horizontal="center" vertical="center"/>
    </xf>
    <xf numFmtId="0" fontId="10" fillId="0" borderId="7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82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7" fillId="0" borderId="78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5" fillId="0" borderId="79" xfId="0" applyFont="1" applyBorder="1" applyAlignment="1">
      <alignment vertical="top" wrapText="1"/>
    </xf>
    <xf numFmtId="0" fontId="0" fillId="0" borderId="80" xfId="0" applyBorder="1" applyAlignment="1">
      <alignment vertical="top"/>
    </xf>
    <xf numFmtId="0" fontId="0" fillId="0" borderId="8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7" fillId="0" borderId="17" xfId="1" applyFont="1" applyBorder="1" applyAlignment="1">
      <alignment vertical="top"/>
    </xf>
    <xf numFmtId="0" fontId="7" fillId="0" borderId="18" xfId="1" applyFont="1" applyBorder="1" applyAlignment="1">
      <alignment vertical="top"/>
    </xf>
    <xf numFmtId="0" fontId="10" fillId="0" borderId="52" xfId="0" applyFont="1" applyBorder="1" applyAlignment="1">
      <alignment horizontal="center" vertical="center"/>
    </xf>
    <xf numFmtId="0" fontId="19" fillId="0" borderId="52" xfId="1" applyFont="1" applyFill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9" fillId="0" borderId="19" xfId="1" applyFont="1" applyFill="1" applyBorder="1" applyAlignment="1">
      <alignment horizontal="left" vertical="center" indent="2"/>
    </xf>
    <xf numFmtId="0" fontId="19" fillId="0" borderId="20" xfId="1" applyFont="1" applyFill="1" applyBorder="1" applyAlignment="1">
      <alignment horizontal="left" vertical="center" indent="2"/>
    </xf>
    <xf numFmtId="0" fontId="19" fillId="0" borderId="21" xfId="1" applyFont="1" applyFill="1" applyBorder="1" applyAlignment="1">
      <alignment horizontal="left" vertical="center" indent="2"/>
    </xf>
    <xf numFmtId="0" fontId="19" fillId="0" borderId="19" xfId="1" applyFont="1" applyFill="1" applyBorder="1" applyAlignment="1">
      <alignment horizontal="center" vertical="center"/>
    </xf>
    <xf numFmtId="0" fontId="19" fillId="0" borderId="72" xfId="1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0" fillId="8" borderId="73" xfId="0" applyFont="1" applyFill="1" applyBorder="1" applyAlignment="1">
      <alignment vertical="center"/>
    </xf>
    <xf numFmtId="0" fontId="10" fillId="8" borderId="75" xfId="0" applyFont="1" applyFill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7" fillId="0" borderId="7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60" xfId="1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8" borderId="61" xfId="0" applyFont="1" applyFill="1" applyBorder="1" applyAlignment="1">
      <alignment vertical="center"/>
    </xf>
    <xf numFmtId="0" fontId="5" fillId="8" borderId="62" xfId="0" applyFont="1" applyFill="1" applyBorder="1" applyAlignment="1">
      <alignment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9" fillId="0" borderId="54" xfId="1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5" xfId="1" applyFont="1" applyFill="1" applyBorder="1" applyAlignment="1">
      <alignment vertical="center"/>
    </xf>
    <xf numFmtId="0" fontId="7" fillId="0" borderId="56" xfId="1" applyFont="1" applyFill="1" applyBorder="1" applyAlignment="1">
      <alignment vertical="center"/>
    </xf>
    <xf numFmtId="0" fontId="7" fillId="0" borderId="57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7" fillId="0" borderId="47" xfId="1" applyFont="1" applyFill="1" applyBorder="1" applyAlignment="1">
      <alignment vertical="center"/>
    </xf>
    <xf numFmtId="0" fontId="7" fillId="0" borderId="48" xfId="1" applyFont="1" applyFill="1" applyBorder="1" applyAlignment="1">
      <alignment vertical="center"/>
    </xf>
    <xf numFmtId="0" fontId="7" fillId="0" borderId="49" xfId="1" applyFont="1" applyFill="1" applyBorder="1" applyAlignment="1">
      <alignment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7" fillId="0" borderId="47" xfId="1" applyFont="1" applyBorder="1" applyAlignment="1">
      <alignment vertical="center"/>
    </xf>
    <xf numFmtId="0" fontId="7" fillId="0" borderId="48" xfId="1" applyFont="1" applyBorder="1" applyAlignment="1">
      <alignment vertical="center"/>
    </xf>
    <xf numFmtId="0" fontId="7" fillId="0" borderId="51" xfId="1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0" fontId="5" fillId="9" borderId="68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vertical="center" textRotation="255"/>
    </xf>
    <xf numFmtId="0" fontId="7" fillId="0" borderId="46" xfId="1" applyFont="1" applyFill="1" applyBorder="1" applyAlignment="1">
      <alignment vertical="center" textRotation="255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6" xfId="1" applyFont="1" applyFill="1" applyBorder="1" applyAlignment="1">
      <alignment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41" xfId="1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0" fontId="7" fillId="0" borderId="61" xfId="1" applyFont="1" applyFill="1" applyBorder="1" applyAlignment="1">
      <alignment horizontal="right" vertical="center"/>
    </xf>
    <xf numFmtId="0" fontId="7" fillId="0" borderId="62" xfId="1" applyFont="1" applyFill="1" applyBorder="1" applyAlignment="1">
      <alignment horizontal="right" vertical="center"/>
    </xf>
    <xf numFmtId="0" fontId="7" fillId="9" borderId="68" xfId="1" applyFont="1" applyFill="1" applyBorder="1" applyAlignment="1">
      <alignment vertical="center"/>
    </xf>
    <xf numFmtId="0" fontId="7" fillId="9" borderId="37" xfId="1" applyFont="1" applyFill="1" applyBorder="1" applyAlignment="1">
      <alignment vertical="center"/>
    </xf>
    <xf numFmtId="0" fontId="5" fillId="9" borderId="37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vertical="center" textRotation="255"/>
    </xf>
    <xf numFmtId="0" fontId="7" fillId="0" borderId="24" xfId="1" applyFont="1" applyFill="1" applyBorder="1" applyAlignment="1">
      <alignment vertical="center"/>
    </xf>
    <xf numFmtId="0" fontId="19" fillId="0" borderId="19" xfId="1" applyFont="1" applyFill="1" applyBorder="1" applyAlignment="1">
      <alignment horizontal="left" vertical="center" indent="2" shrinkToFit="1"/>
    </xf>
    <xf numFmtId="0" fontId="19" fillId="0" borderId="20" xfId="1" applyFont="1" applyFill="1" applyBorder="1" applyAlignment="1">
      <alignment horizontal="left" vertical="center" indent="2" shrinkToFit="1"/>
    </xf>
    <xf numFmtId="0" fontId="19" fillId="0" borderId="21" xfId="1" applyFont="1" applyFill="1" applyBorder="1" applyAlignment="1">
      <alignment horizontal="left" vertical="center" indent="2" shrinkToFit="1"/>
    </xf>
    <xf numFmtId="0" fontId="7" fillId="9" borderId="76" xfId="1" applyFont="1" applyFill="1" applyBorder="1" applyAlignment="1">
      <alignment vertical="center"/>
    </xf>
    <xf numFmtId="0" fontId="7" fillId="9" borderId="73" xfId="1" applyFont="1" applyFill="1" applyBorder="1" applyAlignment="1">
      <alignment vertical="center"/>
    </xf>
    <xf numFmtId="0" fontId="5" fillId="9" borderId="73" xfId="0" applyFont="1" applyFill="1" applyBorder="1" applyAlignment="1">
      <alignment horizontal="center" vertical="center"/>
    </xf>
    <xf numFmtId="0" fontId="5" fillId="9" borderId="73" xfId="0" applyFont="1" applyFill="1" applyBorder="1" applyAlignment="1">
      <alignment vertical="center"/>
    </xf>
    <xf numFmtId="0" fontId="5" fillId="9" borderId="75" xfId="0" applyFont="1" applyFill="1" applyBorder="1" applyAlignment="1">
      <alignment vertical="center"/>
    </xf>
    <xf numFmtId="0" fontId="5" fillId="9" borderId="76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75" xfId="0" applyFont="1" applyFill="1" applyBorder="1" applyAlignment="1">
      <alignment horizontal="center" vertical="center"/>
    </xf>
    <xf numFmtId="0" fontId="7" fillId="9" borderId="65" xfId="1" applyFont="1" applyFill="1" applyBorder="1" applyAlignment="1">
      <alignment vertical="center"/>
    </xf>
    <xf numFmtId="0" fontId="7" fillId="9" borderId="66" xfId="1" applyFont="1" applyFill="1" applyBorder="1" applyAlignment="1">
      <alignment vertical="center"/>
    </xf>
    <xf numFmtId="0" fontId="5" fillId="9" borderId="66" xfId="0" applyFont="1" applyFill="1" applyBorder="1" applyAlignment="1">
      <alignment horizontal="center" vertical="center"/>
    </xf>
    <xf numFmtId="0" fontId="5" fillId="9" borderId="66" xfId="0" applyFont="1" applyFill="1" applyBorder="1" applyAlignment="1">
      <alignment vertical="center"/>
    </xf>
    <xf numFmtId="0" fontId="5" fillId="9" borderId="67" xfId="0" applyFont="1" applyFill="1" applyBorder="1" applyAlignment="1">
      <alignment vertical="center"/>
    </xf>
    <xf numFmtId="0" fontId="7" fillId="0" borderId="55" xfId="1" applyFont="1" applyFill="1" applyBorder="1" applyAlignment="1">
      <alignment horizontal="left" vertical="center"/>
    </xf>
    <xf numFmtId="0" fontId="7" fillId="0" borderId="56" xfId="1" applyFont="1" applyFill="1" applyBorder="1" applyAlignment="1">
      <alignment horizontal="left" vertical="center"/>
    </xf>
    <xf numFmtId="0" fontId="7" fillId="0" borderId="57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7" fillId="0" borderId="49" xfId="1" applyFont="1" applyFill="1" applyBorder="1" applyAlignment="1">
      <alignment horizontal="left" vertical="center"/>
    </xf>
    <xf numFmtId="49" fontId="7" fillId="0" borderId="34" xfId="1" applyNumberFormat="1" applyFont="1" applyFill="1" applyBorder="1" applyAlignment="1">
      <alignment horizontal="center" vertical="center"/>
    </xf>
    <xf numFmtId="49" fontId="7" fillId="0" borderId="46" xfId="1" applyNumberFormat="1" applyFont="1" applyFill="1" applyBorder="1" applyAlignment="1">
      <alignment horizontal="center" vertical="center"/>
    </xf>
    <xf numFmtId="49" fontId="7" fillId="0" borderId="36" xfId="1" applyNumberFormat="1" applyFont="1" applyFill="1" applyBorder="1" applyAlignment="1">
      <alignment horizontal="center" vertical="center"/>
    </xf>
    <xf numFmtId="49" fontId="7" fillId="0" borderId="34" xfId="1" applyNumberFormat="1" applyFont="1" applyFill="1" applyBorder="1" applyAlignment="1">
      <alignment vertical="center" textRotation="255"/>
    </xf>
    <xf numFmtId="49" fontId="7" fillId="0" borderId="46" xfId="1" applyNumberFormat="1" applyFont="1" applyFill="1" applyBorder="1" applyAlignment="1">
      <alignment vertical="center" textRotation="255"/>
    </xf>
    <xf numFmtId="49" fontId="7" fillId="0" borderId="36" xfId="1" applyNumberFormat="1" applyFont="1" applyFill="1" applyBorder="1" applyAlignment="1">
      <alignment vertical="center" textRotation="255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7" fillId="0" borderId="27" xfId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176" fontId="5" fillId="0" borderId="25" xfId="0" applyNumberFormat="1" applyFon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176" fontId="0" fillId="7" borderId="23" xfId="0" applyNumberFormat="1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0" xfId="1" applyFont="1" applyFill="1" applyBorder="1" applyAlignment="1"/>
    <xf numFmtId="0" fontId="12" fillId="0" borderId="12" xfId="1" applyFont="1" applyFill="1" applyBorder="1" applyAlignment="1"/>
    <xf numFmtId="0" fontId="13" fillId="0" borderId="0" xfId="1" applyFont="1" applyFill="1" applyBorder="1" applyAlignment="1">
      <alignment shrinkToFit="1"/>
    </xf>
    <xf numFmtId="0" fontId="13" fillId="0" borderId="12" xfId="1" applyFont="1" applyFill="1" applyBorder="1" applyAlignment="1">
      <alignment shrinkToFit="1"/>
    </xf>
    <xf numFmtId="0" fontId="14" fillId="0" borderId="16" xfId="1" applyFont="1" applyBorder="1" applyAlignment="1">
      <alignment vertical="center"/>
    </xf>
  </cellXfs>
  <cellStyles count="2">
    <cellStyle name="標準" xfId="0" builtinId="0"/>
    <cellStyle name="標準 2 2 2" xfId="1"/>
  </cellStyles>
  <dxfs count="13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9</xdr:row>
          <xdr:rowOff>171450</xdr:rowOff>
        </xdr:from>
        <xdr:to>
          <xdr:col>57</xdr:col>
          <xdr:colOff>238125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10</xdr:row>
          <xdr:rowOff>171450</xdr:rowOff>
        </xdr:from>
        <xdr:to>
          <xdr:col>57</xdr:col>
          <xdr:colOff>238125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11</xdr:row>
          <xdr:rowOff>171450</xdr:rowOff>
        </xdr:from>
        <xdr:to>
          <xdr:col>57</xdr:col>
          <xdr:colOff>238125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12</xdr:row>
          <xdr:rowOff>171450</xdr:rowOff>
        </xdr:from>
        <xdr:to>
          <xdr:col>57</xdr:col>
          <xdr:colOff>238125</xdr:colOff>
          <xdr:row>14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13</xdr:row>
          <xdr:rowOff>171450</xdr:rowOff>
        </xdr:from>
        <xdr:to>
          <xdr:col>57</xdr:col>
          <xdr:colOff>238125</xdr:colOff>
          <xdr:row>15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14</xdr:row>
          <xdr:rowOff>171450</xdr:rowOff>
        </xdr:from>
        <xdr:to>
          <xdr:col>57</xdr:col>
          <xdr:colOff>238125</xdr:colOff>
          <xdr:row>16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171450</xdr:rowOff>
        </xdr:from>
        <xdr:to>
          <xdr:col>57</xdr:col>
          <xdr:colOff>238125</xdr:colOff>
          <xdr:row>17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16</xdr:row>
          <xdr:rowOff>171450</xdr:rowOff>
        </xdr:from>
        <xdr:to>
          <xdr:col>57</xdr:col>
          <xdr:colOff>238125</xdr:colOff>
          <xdr:row>18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17</xdr:row>
          <xdr:rowOff>171450</xdr:rowOff>
        </xdr:from>
        <xdr:to>
          <xdr:col>57</xdr:col>
          <xdr:colOff>238125</xdr:colOff>
          <xdr:row>19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19</xdr:row>
          <xdr:rowOff>171450</xdr:rowOff>
        </xdr:from>
        <xdr:to>
          <xdr:col>57</xdr:col>
          <xdr:colOff>238125</xdr:colOff>
          <xdr:row>21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20</xdr:row>
          <xdr:rowOff>171450</xdr:rowOff>
        </xdr:from>
        <xdr:to>
          <xdr:col>57</xdr:col>
          <xdr:colOff>238125</xdr:colOff>
          <xdr:row>22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21</xdr:row>
          <xdr:rowOff>171450</xdr:rowOff>
        </xdr:from>
        <xdr:to>
          <xdr:col>57</xdr:col>
          <xdr:colOff>238125</xdr:colOff>
          <xdr:row>23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22</xdr:row>
          <xdr:rowOff>171450</xdr:rowOff>
        </xdr:from>
        <xdr:to>
          <xdr:col>57</xdr:col>
          <xdr:colOff>238125</xdr:colOff>
          <xdr:row>24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23</xdr:row>
          <xdr:rowOff>171450</xdr:rowOff>
        </xdr:from>
        <xdr:to>
          <xdr:col>57</xdr:col>
          <xdr:colOff>238125</xdr:colOff>
          <xdr:row>25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24</xdr:row>
          <xdr:rowOff>171450</xdr:rowOff>
        </xdr:from>
        <xdr:to>
          <xdr:col>57</xdr:col>
          <xdr:colOff>238125</xdr:colOff>
          <xdr:row>26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25</xdr:row>
          <xdr:rowOff>171450</xdr:rowOff>
        </xdr:from>
        <xdr:to>
          <xdr:col>57</xdr:col>
          <xdr:colOff>238125</xdr:colOff>
          <xdr:row>27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26</xdr:row>
          <xdr:rowOff>171450</xdr:rowOff>
        </xdr:from>
        <xdr:to>
          <xdr:col>57</xdr:col>
          <xdr:colOff>238125</xdr:colOff>
          <xdr:row>28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27</xdr:row>
          <xdr:rowOff>171450</xdr:rowOff>
        </xdr:from>
        <xdr:to>
          <xdr:col>57</xdr:col>
          <xdr:colOff>238125</xdr:colOff>
          <xdr:row>29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28</xdr:row>
          <xdr:rowOff>171450</xdr:rowOff>
        </xdr:from>
        <xdr:to>
          <xdr:col>57</xdr:col>
          <xdr:colOff>238125</xdr:colOff>
          <xdr:row>30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29</xdr:row>
          <xdr:rowOff>171450</xdr:rowOff>
        </xdr:from>
        <xdr:to>
          <xdr:col>57</xdr:col>
          <xdr:colOff>238125</xdr:colOff>
          <xdr:row>31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30</xdr:row>
          <xdr:rowOff>171450</xdr:rowOff>
        </xdr:from>
        <xdr:to>
          <xdr:col>57</xdr:col>
          <xdr:colOff>238125</xdr:colOff>
          <xdr:row>32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31</xdr:row>
          <xdr:rowOff>171450</xdr:rowOff>
        </xdr:from>
        <xdr:to>
          <xdr:col>57</xdr:col>
          <xdr:colOff>238125</xdr:colOff>
          <xdr:row>33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33</xdr:row>
          <xdr:rowOff>171450</xdr:rowOff>
        </xdr:from>
        <xdr:to>
          <xdr:col>57</xdr:col>
          <xdr:colOff>238125</xdr:colOff>
          <xdr:row>35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34</xdr:row>
          <xdr:rowOff>171450</xdr:rowOff>
        </xdr:from>
        <xdr:to>
          <xdr:col>57</xdr:col>
          <xdr:colOff>238125</xdr:colOff>
          <xdr:row>36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35</xdr:row>
          <xdr:rowOff>171450</xdr:rowOff>
        </xdr:from>
        <xdr:to>
          <xdr:col>57</xdr:col>
          <xdr:colOff>238125</xdr:colOff>
          <xdr:row>37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36</xdr:row>
          <xdr:rowOff>171450</xdr:rowOff>
        </xdr:from>
        <xdr:to>
          <xdr:col>57</xdr:col>
          <xdr:colOff>238125</xdr:colOff>
          <xdr:row>38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39</xdr:row>
          <xdr:rowOff>171450</xdr:rowOff>
        </xdr:from>
        <xdr:to>
          <xdr:col>57</xdr:col>
          <xdr:colOff>238125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40</xdr:row>
          <xdr:rowOff>171450</xdr:rowOff>
        </xdr:from>
        <xdr:to>
          <xdr:col>57</xdr:col>
          <xdr:colOff>238125</xdr:colOff>
          <xdr:row>42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41</xdr:row>
          <xdr:rowOff>171450</xdr:rowOff>
        </xdr:from>
        <xdr:to>
          <xdr:col>57</xdr:col>
          <xdr:colOff>238125</xdr:colOff>
          <xdr:row>43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42</xdr:row>
          <xdr:rowOff>171450</xdr:rowOff>
        </xdr:from>
        <xdr:to>
          <xdr:col>57</xdr:col>
          <xdr:colOff>238125</xdr:colOff>
          <xdr:row>44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43</xdr:row>
          <xdr:rowOff>171450</xdr:rowOff>
        </xdr:from>
        <xdr:to>
          <xdr:col>57</xdr:col>
          <xdr:colOff>238125</xdr:colOff>
          <xdr:row>45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44</xdr:row>
          <xdr:rowOff>171450</xdr:rowOff>
        </xdr:from>
        <xdr:to>
          <xdr:col>57</xdr:col>
          <xdr:colOff>238125</xdr:colOff>
          <xdr:row>46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46</xdr:row>
          <xdr:rowOff>171450</xdr:rowOff>
        </xdr:from>
        <xdr:to>
          <xdr:col>57</xdr:col>
          <xdr:colOff>238125</xdr:colOff>
          <xdr:row>48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47</xdr:row>
          <xdr:rowOff>171450</xdr:rowOff>
        </xdr:from>
        <xdr:to>
          <xdr:col>57</xdr:col>
          <xdr:colOff>238125</xdr:colOff>
          <xdr:row>49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48</xdr:row>
          <xdr:rowOff>171450</xdr:rowOff>
        </xdr:from>
        <xdr:to>
          <xdr:col>57</xdr:col>
          <xdr:colOff>238125</xdr:colOff>
          <xdr:row>50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49</xdr:row>
          <xdr:rowOff>171450</xdr:rowOff>
        </xdr:from>
        <xdr:to>
          <xdr:col>57</xdr:col>
          <xdr:colOff>238125</xdr:colOff>
          <xdr:row>51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50</xdr:row>
          <xdr:rowOff>171450</xdr:rowOff>
        </xdr:from>
        <xdr:to>
          <xdr:col>57</xdr:col>
          <xdr:colOff>238125</xdr:colOff>
          <xdr:row>52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51</xdr:row>
          <xdr:rowOff>171450</xdr:rowOff>
        </xdr:from>
        <xdr:to>
          <xdr:col>57</xdr:col>
          <xdr:colOff>238125</xdr:colOff>
          <xdr:row>53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56</xdr:row>
          <xdr:rowOff>161925</xdr:rowOff>
        </xdr:from>
        <xdr:to>
          <xdr:col>18</xdr:col>
          <xdr:colOff>257175</xdr:colOff>
          <xdr:row>58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57</xdr:row>
          <xdr:rowOff>161925</xdr:rowOff>
        </xdr:from>
        <xdr:to>
          <xdr:col>18</xdr:col>
          <xdr:colOff>257175</xdr:colOff>
          <xdr:row>59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54</xdr:row>
          <xdr:rowOff>171450</xdr:rowOff>
        </xdr:from>
        <xdr:to>
          <xdr:col>33</xdr:col>
          <xdr:colOff>257175</xdr:colOff>
          <xdr:row>56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54</xdr:row>
          <xdr:rowOff>171450</xdr:rowOff>
        </xdr:from>
        <xdr:to>
          <xdr:col>39</xdr:col>
          <xdr:colOff>28575</xdr:colOff>
          <xdr:row>56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54</xdr:row>
          <xdr:rowOff>171450</xdr:rowOff>
        </xdr:from>
        <xdr:to>
          <xdr:col>44</xdr:col>
          <xdr:colOff>238125</xdr:colOff>
          <xdr:row>56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1s032\&#9733;&#65328;&#65325;&#37096;&#9733;\My%20Documents\&#35201;&#21729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免許"/>
      <sheetName val="DCOUNT関数(1)"/>
      <sheetName val="心研･三田"/>
      <sheetName val="対象者"/>
      <sheetName val="生年"/>
      <sheetName val="満年齢"/>
      <sheetName val="単価ﾘｽﾄ"/>
      <sheetName val="竣工年月"/>
      <sheetName val="府中IDC"/>
      <sheetName val="書式"/>
      <sheetName val="書式記入例"/>
      <sheetName val="Sheet4"/>
      <sheetName val="Sheet3"/>
      <sheetName val="届出名義要員名簿"/>
      <sheetName val="青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70"/>
  <sheetViews>
    <sheetView showGridLines="0" tabSelected="1" view="pageBreakPreview" topLeftCell="E11" zoomScale="85" zoomScaleNormal="85" zoomScaleSheetLayoutView="85" workbookViewId="0">
      <selection activeCell="BS28" sqref="BS28"/>
    </sheetView>
  </sheetViews>
  <sheetFormatPr defaultColWidth="3.625" defaultRowHeight="15" customHeight="1"/>
  <cols>
    <col min="1" max="3" width="3.625" style="6"/>
    <col min="4" max="12" width="3.625" style="2"/>
    <col min="13" max="19" width="3.625" style="4" customWidth="1"/>
    <col min="20" max="30" width="3.625" style="2"/>
    <col min="31" max="31" width="3.625" style="4" customWidth="1"/>
    <col min="32" max="59" width="3.625" style="2"/>
    <col min="60" max="60" width="3.625" style="3"/>
    <col min="61" max="61" width="3.625" style="4" hidden="1" customWidth="1"/>
    <col min="62" max="64" width="0" style="2" hidden="1" customWidth="1"/>
    <col min="65" max="16384" width="3.625" style="2"/>
  </cols>
  <sheetData>
    <row r="1" spans="1:64" ht="15" customHeight="1" thickBot="1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"/>
      <c r="P1" s="1"/>
      <c r="Q1" s="1"/>
      <c r="R1" s="1"/>
      <c r="S1" s="1"/>
      <c r="AE1" s="316" t="s">
        <v>1</v>
      </c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8"/>
    </row>
    <row r="2" spans="1:64" ht="15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1"/>
      <c r="P2" s="1"/>
      <c r="Q2" s="1"/>
      <c r="R2" s="319" t="s">
        <v>2</v>
      </c>
      <c r="S2" s="320"/>
      <c r="T2" s="320"/>
      <c r="U2" s="325" t="e">
        <f>IF(AA2&gt;=4,"A",IF(AA2&gt;=3,"B","C"))</f>
        <v>#DIV/0!</v>
      </c>
      <c r="V2" s="325"/>
      <c r="W2" s="326"/>
      <c r="X2" s="331" t="s">
        <v>3</v>
      </c>
      <c r="Y2" s="332"/>
      <c r="Z2" s="332"/>
      <c r="AA2" s="337" t="e">
        <f>ROUND(AB56/COUNTIF(N11:R53,BI15),1)</f>
        <v>#DIV/0!</v>
      </c>
      <c r="AB2" s="337"/>
      <c r="AC2" s="338"/>
      <c r="AE2" s="343" t="str">
        <f>IFERROR(LOOKUP(U2,BK9:BK11,BL9:BL11),"")</f>
        <v/>
      </c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5"/>
    </row>
    <row r="3" spans="1:64" ht="15" customHeight="1">
      <c r="A3" s="346" t="s">
        <v>4</v>
      </c>
      <c r="B3" s="346"/>
      <c r="C3" s="346"/>
      <c r="D3" s="346"/>
      <c r="E3" s="346"/>
      <c r="F3" s="346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1"/>
      <c r="R3" s="321"/>
      <c r="S3" s="322"/>
      <c r="T3" s="322"/>
      <c r="U3" s="327"/>
      <c r="V3" s="327"/>
      <c r="W3" s="328"/>
      <c r="X3" s="333"/>
      <c r="Y3" s="334"/>
      <c r="Z3" s="334"/>
      <c r="AA3" s="339"/>
      <c r="AB3" s="339"/>
      <c r="AC3" s="340"/>
      <c r="AE3" s="343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5"/>
    </row>
    <row r="4" spans="1:64" ht="15" customHeight="1" thickBot="1">
      <c r="A4" s="347"/>
      <c r="B4" s="347"/>
      <c r="C4" s="347"/>
      <c r="D4" s="347"/>
      <c r="E4" s="347"/>
      <c r="F4" s="347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5"/>
      <c r="R4" s="323"/>
      <c r="S4" s="324"/>
      <c r="T4" s="324"/>
      <c r="U4" s="329"/>
      <c r="V4" s="329"/>
      <c r="W4" s="330"/>
      <c r="X4" s="335"/>
      <c r="Y4" s="336"/>
      <c r="Z4" s="336"/>
      <c r="AA4" s="341"/>
      <c r="AB4" s="341"/>
      <c r="AC4" s="342"/>
      <c r="AE4" s="350" t="str">
        <f>IF(Q56+R56&gt;0,"項目評価「2 ・1点」の箇所がある場合は、指摘箇所を記入し、改善を実施後改善報告欄を記入してください。","")</f>
        <v/>
      </c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2"/>
    </row>
    <row r="5" spans="1:64" ht="15" customHeight="1" thickBot="1">
      <c r="B5" s="7"/>
      <c r="C5" s="7"/>
      <c r="M5" s="8"/>
      <c r="N5" s="8"/>
      <c r="O5" s="8"/>
      <c r="P5" s="8"/>
      <c r="Q5" s="8"/>
      <c r="R5" s="8"/>
      <c r="S5" s="8"/>
      <c r="AE5" s="8"/>
    </row>
    <row r="6" spans="1:64" ht="15" customHeight="1" thickBot="1">
      <c r="A6" s="284" t="s">
        <v>5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6"/>
      <c r="AE6" s="287" t="s">
        <v>6</v>
      </c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9"/>
      <c r="BE6" s="290" t="s">
        <v>7</v>
      </c>
      <c r="BF6" s="291"/>
      <c r="BG6" s="292"/>
      <c r="BH6" s="9"/>
    </row>
    <row r="7" spans="1:64" ht="15" customHeight="1">
      <c r="A7" s="175" t="s">
        <v>8</v>
      </c>
      <c r="B7" s="299"/>
      <c r="C7" s="176"/>
      <c r="D7" s="300"/>
      <c r="E7" s="301"/>
      <c r="F7" s="301"/>
      <c r="G7" s="301"/>
      <c r="H7" s="301"/>
      <c r="I7" s="301"/>
      <c r="J7" s="301"/>
      <c r="K7" s="301"/>
      <c r="L7" s="302"/>
      <c r="M7" s="303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5"/>
      <c r="AE7" s="306" t="s">
        <v>9</v>
      </c>
      <c r="AF7" s="307"/>
      <c r="AG7" s="308"/>
      <c r="AH7" s="309"/>
      <c r="AI7" s="310"/>
      <c r="AJ7" s="310"/>
      <c r="AK7" s="310"/>
      <c r="AL7" s="310"/>
      <c r="AM7" s="310"/>
      <c r="AN7" s="310"/>
      <c r="AO7" s="311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2"/>
      <c r="BE7" s="293"/>
      <c r="BF7" s="294"/>
      <c r="BG7" s="295"/>
      <c r="BH7" s="9"/>
    </row>
    <row r="8" spans="1:64" ht="15" customHeight="1" thickBot="1">
      <c r="A8" s="312" t="s">
        <v>10</v>
      </c>
      <c r="B8" s="313"/>
      <c r="C8" s="314"/>
      <c r="D8" s="280"/>
      <c r="E8" s="275"/>
      <c r="F8" s="275"/>
      <c r="G8" s="275"/>
      <c r="H8" s="275"/>
      <c r="I8" s="275"/>
      <c r="J8" s="275"/>
      <c r="K8" s="275"/>
      <c r="L8" s="276"/>
      <c r="M8" s="271" t="s">
        <v>11</v>
      </c>
      <c r="N8" s="272"/>
      <c r="O8" s="273"/>
      <c r="P8" s="274"/>
      <c r="Q8" s="275"/>
      <c r="R8" s="275"/>
      <c r="S8" s="275"/>
      <c r="T8" s="275"/>
      <c r="U8" s="275"/>
      <c r="V8" s="276"/>
      <c r="W8" s="277" t="s">
        <v>12</v>
      </c>
      <c r="X8" s="278"/>
      <c r="Y8" s="279"/>
      <c r="Z8" s="280"/>
      <c r="AA8" s="275"/>
      <c r="AB8" s="275"/>
      <c r="AC8" s="281"/>
      <c r="AE8" s="282" t="s">
        <v>11</v>
      </c>
      <c r="AF8" s="272"/>
      <c r="AG8" s="273"/>
      <c r="AH8" s="241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83"/>
      <c r="AT8" s="238" t="s">
        <v>12</v>
      </c>
      <c r="AU8" s="239"/>
      <c r="AV8" s="240"/>
      <c r="AW8" s="241"/>
      <c r="AX8" s="242"/>
      <c r="AY8" s="242"/>
      <c r="AZ8" s="242"/>
      <c r="BA8" s="242"/>
      <c r="BB8" s="242"/>
      <c r="BC8" s="242"/>
      <c r="BD8" s="243"/>
      <c r="BE8" s="293"/>
      <c r="BF8" s="294"/>
      <c r="BG8" s="295"/>
      <c r="BH8" s="9"/>
    </row>
    <row r="9" spans="1:64" ht="15" customHeight="1">
      <c r="A9" s="13"/>
      <c r="C9" s="244" t="s">
        <v>13</v>
      </c>
      <c r="D9" s="245"/>
      <c r="E9" s="245"/>
      <c r="F9" s="245"/>
      <c r="G9" s="245"/>
      <c r="H9" s="245"/>
      <c r="I9" s="245"/>
      <c r="J9" s="245"/>
      <c r="K9" s="245"/>
      <c r="L9" s="246"/>
      <c r="M9" s="250" t="s">
        <v>14</v>
      </c>
      <c r="N9" s="252" t="s">
        <v>15</v>
      </c>
      <c r="O9" s="252"/>
      <c r="P9" s="252"/>
      <c r="Q9" s="252"/>
      <c r="R9" s="253"/>
      <c r="S9" s="254" t="s">
        <v>16</v>
      </c>
      <c r="T9" s="255"/>
      <c r="U9" s="258" t="s">
        <v>17</v>
      </c>
      <c r="V9" s="259"/>
      <c r="W9" s="259"/>
      <c r="X9" s="259"/>
      <c r="Y9" s="259"/>
      <c r="Z9" s="259"/>
      <c r="AA9" s="259"/>
      <c r="AB9" s="259"/>
      <c r="AC9" s="260"/>
      <c r="AE9" s="263" t="s">
        <v>18</v>
      </c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7" t="s">
        <v>19</v>
      </c>
      <c r="AQ9" s="267"/>
      <c r="AR9" s="267"/>
      <c r="AS9" s="267"/>
      <c r="AT9" s="267" t="s">
        <v>20</v>
      </c>
      <c r="AU9" s="267"/>
      <c r="AV9" s="267"/>
      <c r="AW9" s="267"/>
      <c r="AX9" s="267"/>
      <c r="AY9" s="267"/>
      <c r="AZ9" s="267"/>
      <c r="BA9" s="267"/>
      <c r="BB9" s="267"/>
      <c r="BC9" s="267"/>
      <c r="BD9" s="269"/>
      <c r="BE9" s="293"/>
      <c r="BF9" s="294"/>
      <c r="BG9" s="295"/>
      <c r="BH9" s="9"/>
      <c r="BI9" s="4" t="s">
        <v>21</v>
      </c>
      <c r="BK9" s="2" t="s">
        <v>22</v>
      </c>
      <c r="BL9" s="2" t="s">
        <v>23</v>
      </c>
    </row>
    <row r="10" spans="1:64" ht="15" customHeight="1" thickBot="1">
      <c r="A10" s="14"/>
      <c r="C10" s="247"/>
      <c r="D10" s="248"/>
      <c r="E10" s="248"/>
      <c r="F10" s="248"/>
      <c r="G10" s="248"/>
      <c r="H10" s="248"/>
      <c r="I10" s="248"/>
      <c r="J10" s="248"/>
      <c r="K10" s="248"/>
      <c r="L10" s="249"/>
      <c r="M10" s="251"/>
      <c r="N10" s="15">
        <v>5</v>
      </c>
      <c r="O10" s="16">
        <v>4</v>
      </c>
      <c r="P10" s="16">
        <v>3</v>
      </c>
      <c r="Q10" s="16">
        <v>2</v>
      </c>
      <c r="R10" s="17">
        <v>1</v>
      </c>
      <c r="S10" s="256"/>
      <c r="T10" s="257"/>
      <c r="U10" s="261"/>
      <c r="V10" s="261"/>
      <c r="W10" s="261"/>
      <c r="X10" s="261"/>
      <c r="Y10" s="261"/>
      <c r="Z10" s="261"/>
      <c r="AA10" s="261"/>
      <c r="AB10" s="261"/>
      <c r="AC10" s="262"/>
      <c r="AE10" s="265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70"/>
      <c r="BE10" s="296"/>
      <c r="BF10" s="297"/>
      <c r="BG10" s="298"/>
      <c r="BH10" s="9"/>
      <c r="BI10" s="4" t="s">
        <v>24</v>
      </c>
      <c r="BK10" s="2" t="s">
        <v>25</v>
      </c>
      <c r="BL10" s="2" t="s">
        <v>26</v>
      </c>
    </row>
    <row r="11" spans="1:64" ht="15" customHeight="1">
      <c r="A11" s="229" t="s">
        <v>27</v>
      </c>
      <c r="B11" s="232" t="s">
        <v>28</v>
      </c>
      <c r="C11" s="235" t="s">
        <v>29</v>
      </c>
      <c r="D11" s="236"/>
      <c r="E11" s="236"/>
      <c r="F11" s="236"/>
      <c r="G11" s="236"/>
      <c r="H11" s="236"/>
      <c r="I11" s="236"/>
      <c r="J11" s="236"/>
      <c r="K11" s="236"/>
      <c r="L11" s="237"/>
      <c r="M11" s="18"/>
      <c r="N11" s="19"/>
      <c r="O11" s="20"/>
      <c r="P11" s="20"/>
      <c r="Q11" s="20"/>
      <c r="R11" s="20"/>
      <c r="S11" s="175"/>
      <c r="T11" s="176"/>
      <c r="U11" s="177"/>
      <c r="V11" s="177"/>
      <c r="W11" s="177"/>
      <c r="X11" s="177"/>
      <c r="Y11" s="177"/>
      <c r="Z11" s="177"/>
      <c r="AA11" s="177"/>
      <c r="AB11" s="177"/>
      <c r="AC11" s="178"/>
      <c r="AE11" s="179"/>
      <c r="AF11" s="180"/>
      <c r="AG11" s="180"/>
      <c r="AH11" s="180"/>
      <c r="AI11" s="180"/>
      <c r="AJ11" s="180"/>
      <c r="AK11" s="180"/>
      <c r="AL11" s="180"/>
      <c r="AM11" s="180"/>
      <c r="AN11" s="180"/>
      <c r="AO11" s="181"/>
      <c r="AP11" s="182"/>
      <c r="AQ11" s="182"/>
      <c r="AR11" s="182"/>
      <c r="AS11" s="182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4"/>
      <c r="BE11" s="160"/>
      <c r="BF11" s="161"/>
      <c r="BG11" s="162"/>
      <c r="BH11" s="21"/>
      <c r="BI11" s="4" t="s">
        <v>30</v>
      </c>
      <c r="BK11" s="2" t="s">
        <v>31</v>
      </c>
      <c r="BL11" s="2" t="s">
        <v>32</v>
      </c>
    </row>
    <row r="12" spans="1:64" ht="15" customHeight="1">
      <c r="A12" s="230"/>
      <c r="B12" s="233"/>
      <c r="C12" s="226" t="s">
        <v>33</v>
      </c>
      <c r="D12" s="227"/>
      <c r="E12" s="227"/>
      <c r="F12" s="227"/>
      <c r="G12" s="227"/>
      <c r="H12" s="227"/>
      <c r="I12" s="227"/>
      <c r="J12" s="227"/>
      <c r="K12" s="227"/>
      <c r="L12" s="228"/>
      <c r="M12" s="22"/>
      <c r="N12" s="23"/>
      <c r="O12" s="24"/>
      <c r="P12" s="24"/>
      <c r="Q12" s="24"/>
      <c r="R12" s="25"/>
      <c r="S12" s="150"/>
      <c r="T12" s="151"/>
      <c r="U12" s="152"/>
      <c r="V12" s="152"/>
      <c r="W12" s="152"/>
      <c r="X12" s="152"/>
      <c r="Y12" s="152"/>
      <c r="Z12" s="152"/>
      <c r="AA12" s="152"/>
      <c r="AB12" s="152"/>
      <c r="AC12" s="153"/>
      <c r="AE12" s="154"/>
      <c r="AF12" s="155"/>
      <c r="AG12" s="155"/>
      <c r="AH12" s="155"/>
      <c r="AI12" s="155"/>
      <c r="AJ12" s="155"/>
      <c r="AK12" s="155"/>
      <c r="AL12" s="155"/>
      <c r="AM12" s="155"/>
      <c r="AN12" s="155"/>
      <c r="AO12" s="156"/>
      <c r="AP12" s="157"/>
      <c r="AQ12" s="157"/>
      <c r="AR12" s="157"/>
      <c r="AS12" s="157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9"/>
      <c r="BE12" s="131"/>
      <c r="BF12" s="132"/>
      <c r="BG12" s="133"/>
      <c r="BH12" s="21"/>
      <c r="BI12" s="4" t="s">
        <v>34</v>
      </c>
    </row>
    <row r="13" spans="1:64" ht="15" customHeight="1">
      <c r="A13" s="230"/>
      <c r="B13" s="233"/>
      <c r="C13" s="226" t="s">
        <v>35</v>
      </c>
      <c r="D13" s="227"/>
      <c r="E13" s="227"/>
      <c r="F13" s="227"/>
      <c r="G13" s="227"/>
      <c r="H13" s="227"/>
      <c r="I13" s="227"/>
      <c r="J13" s="227"/>
      <c r="K13" s="227"/>
      <c r="L13" s="228"/>
      <c r="M13" s="22"/>
      <c r="N13" s="23"/>
      <c r="O13" s="24"/>
      <c r="P13" s="24"/>
      <c r="Q13" s="24"/>
      <c r="R13" s="25"/>
      <c r="S13" s="150"/>
      <c r="T13" s="151"/>
      <c r="U13" s="152"/>
      <c r="V13" s="152"/>
      <c r="W13" s="152"/>
      <c r="X13" s="152"/>
      <c r="Y13" s="152"/>
      <c r="Z13" s="152"/>
      <c r="AA13" s="152"/>
      <c r="AB13" s="152"/>
      <c r="AC13" s="153"/>
      <c r="AE13" s="154"/>
      <c r="AF13" s="155"/>
      <c r="AG13" s="155"/>
      <c r="AH13" s="155"/>
      <c r="AI13" s="155"/>
      <c r="AJ13" s="155"/>
      <c r="AK13" s="155"/>
      <c r="AL13" s="155"/>
      <c r="AM13" s="155"/>
      <c r="AN13" s="155"/>
      <c r="AO13" s="156"/>
      <c r="AP13" s="157"/>
      <c r="AQ13" s="157"/>
      <c r="AR13" s="157"/>
      <c r="AS13" s="157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9"/>
      <c r="BE13" s="131"/>
      <c r="BF13" s="132"/>
      <c r="BG13" s="133"/>
      <c r="BH13" s="21"/>
    </row>
    <row r="14" spans="1:64" ht="15" customHeight="1">
      <c r="A14" s="230"/>
      <c r="B14" s="233"/>
      <c r="C14" s="226" t="s">
        <v>36</v>
      </c>
      <c r="D14" s="227"/>
      <c r="E14" s="227"/>
      <c r="F14" s="227"/>
      <c r="G14" s="227"/>
      <c r="H14" s="227"/>
      <c r="I14" s="227"/>
      <c r="J14" s="227"/>
      <c r="K14" s="227"/>
      <c r="L14" s="228"/>
      <c r="M14" s="22"/>
      <c r="N14" s="23"/>
      <c r="O14" s="24"/>
      <c r="P14" s="24"/>
      <c r="Q14" s="24"/>
      <c r="R14" s="25"/>
      <c r="S14" s="150"/>
      <c r="T14" s="151"/>
      <c r="U14" s="152"/>
      <c r="V14" s="152"/>
      <c r="W14" s="152"/>
      <c r="X14" s="152"/>
      <c r="Y14" s="152"/>
      <c r="Z14" s="152"/>
      <c r="AA14" s="152"/>
      <c r="AB14" s="152"/>
      <c r="AC14" s="153"/>
      <c r="AE14" s="154"/>
      <c r="AF14" s="155"/>
      <c r="AG14" s="155"/>
      <c r="AH14" s="155"/>
      <c r="AI14" s="155"/>
      <c r="AJ14" s="155"/>
      <c r="AK14" s="155"/>
      <c r="AL14" s="155"/>
      <c r="AM14" s="155"/>
      <c r="AN14" s="155"/>
      <c r="AO14" s="156"/>
      <c r="AP14" s="157"/>
      <c r="AQ14" s="157"/>
      <c r="AR14" s="157"/>
      <c r="AS14" s="157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9"/>
      <c r="BE14" s="131"/>
      <c r="BF14" s="132"/>
      <c r="BG14" s="133"/>
      <c r="BH14" s="21"/>
    </row>
    <row r="15" spans="1:64" ht="15" customHeight="1">
      <c r="A15" s="230"/>
      <c r="B15" s="233"/>
      <c r="C15" s="226" t="s">
        <v>37</v>
      </c>
      <c r="D15" s="227"/>
      <c r="E15" s="227"/>
      <c r="F15" s="227"/>
      <c r="G15" s="227"/>
      <c r="H15" s="227"/>
      <c r="I15" s="227"/>
      <c r="J15" s="227"/>
      <c r="K15" s="227"/>
      <c r="L15" s="228"/>
      <c r="M15" s="22"/>
      <c r="N15" s="23"/>
      <c r="O15" s="24"/>
      <c r="P15" s="24"/>
      <c r="Q15" s="24"/>
      <c r="R15" s="25"/>
      <c r="S15" s="150"/>
      <c r="T15" s="151"/>
      <c r="U15" s="152"/>
      <c r="V15" s="152"/>
      <c r="W15" s="152"/>
      <c r="X15" s="152"/>
      <c r="Y15" s="152"/>
      <c r="Z15" s="152"/>
      <c r="AA15" s="152"/>
      <c r="AB15" s="152"/>
      <c r="AC15" s="153"/>
      <c r="AE15" s="154"/>
      <c r="AF15" s="155"/>
      <c r="AG15" s="155"/>
      <c r="AH15" s="155"/>
      <c r="AI15" s="155"/>
      <c r="AJ15" s="155"/>
      <c r="AK15" s="155"/>
      <c r="AL15" s="155"/>
      <c r="AM15" s="155"/>
      <c r="AN15" s="155"/>
      <c r="AO15" s="156"/>
      <c r="AP15" s="157"/>
      <c r="AQ15" s="157"/>
      <c r="AR15" s="157"/>
      <c r="AS15" s="157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9"/>
      <c r="BE15" s="131"/>
      <c r="BF15" s="132"/>
      <c r="BG15" s="133"/>
      <c r="BH15" s="21"/>
      <c r="BI15" s="4" t="s">
        <v>38</v>
      </c>
    </row>
    <row r="16" spans="1:64" ht="15" customHeight="1">
      <c r="A16" s="230"/>
      <c r="B16" s="233"/>
      <c r="C16" s="226" t="s">
        <v>39</v>
      </c>
      <c r="D16" s="227"/>
      <c r="E16" s="227"/>
      <c r="F16" s="227"/>
      <c r="G16" s="227"/>
      <c r="H16" s="227"/>
      <c r="I16" s="227"/>
      <c r="J16" s="227"/>
      <c r="K16" s="227"/>
      <c r="L16" s="228"/>
      <c r="M16" s="22"/>
      <c r="N16" s="23"/>
      <c r="O16" s="24"/>
      <c r="P16" s="24"/>
      <c r="Q16" s="24"/>
      <c r="R16" s="25"/>
      <c r="S16" s="150"/>
      <c r="T16" s="151"/>
      <c r="U16" s="152"/>
      <c r="V16" s="152"/>
      <c r="W16" s="152"/>
      <c r="X16" s="152"/>
      <c r="Y16" s="152"/>
      <c r="Z16" s="152"/>
      <c r="AA16" s="152"/>
      <c r="AB16" s="152"/>
      <c r="AC16" s="153"/>
      <c r="AE16" s="154"/>
      <c r="AF16" s="155"/>
      <c r="AG16" s="155"/>
      <c r="AH16" s="155"/>
      <c r="AI16" s="155"/>
      <c r="AJ16" s="155"/>
      <c r="AK16" s="155"/>
      <c r="AL16" s="155"/>
      <c r="AM16" s="155"/>
      <c r="AN16" s="155"/>
      <c r="AO16" s="156"/>
      <c r="AP16" s="157"/>
      <c r="AQ16" s="157"/>
      <c r="AR16" s="157"/>
      <c r="AS16" s="157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9"/>
      <c r="BE16" s="131"/>
      <c r="BF16" s="132"/>
      <c r="BG16" s="133"/>
      <c r="BH16" s="21"/>
    </row>
    <row r="17" spans="1:61" ht="15" customHeight="1">
      <c r="A17" s="230"/>
      <c r="B17" s="233"/>
      <c r="C17" s="226" t="s">
        <v>40</v>
      </c>
      <c r="D17" s="227"/>
      <c r="E17" s="227"/>
      <c r="F17" s="227"/>
      <c r="G17" s="227"/>
      <c r="H17" s="227"/>
      <c r="I17" s="227"/>
      <c r="J17" s="227"/>
      <c r="K17" s="227"/>
      <c r="L17" s="228"/>
      <c r="M17" s="22"/>
      <c r="N17" s="23"/>
      <c r="O17" s="24"/>
      <c r="P17" s="24"/>
      <c r="Q17" s="24"/>
      <c r="R17" s="25"/>
      <c r="S17" s="150"/>
      <c r="T17" s="151"/>
      <c r="U17" s="152"/>
      <c r="V17" s="152"/>
      <c r="W17" s="152"/>
      <c r="X17" s="152"/>
      <c r="Y17" s="152"/>
      <c r="Z17" s="152"/>
      <c r="AA17" s="152"/>
      <c r="AB17" s="152"/>
      <c r="AC17" s="153"/>
      <c r="AE17" s="154"/>
      <c r="AF17" s="155"/>
      <c r="AG17" s="155"/>
      <c r="AH17" s="155"/>
      <c r="AI17" s="155"/>
      <c r="AJ17" s="155"/>
      <c r="AK17" s="155"/>
      <c r="AL17" s="155"/>
      <c r="AM17" s="155"/>
      <c r="AN17" s="155"/>
      <c r="AO17" s="156"/>
      <c r="AP17" s="157"/>
      <c r="AQ17" s="157"/>
      <c r="AR17" s="157"/>
      <c r="AS17" s="157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9"/>
      <c r="BE17" s="131"/>
      <c r="BF17" s="132"/>
      <c r="BG17" s="133"/>
      <c r="BH17" s="21"/>
      <c r="BI17" s="4" t="s">
        <v>41</v>
      </c>
    </row>
    <row r="18" spans="1:61" ht="15" customHeight="1">
      <c r="A18" s="230"/>
      <c r="B18" s="233"/>
      <c r="C18" s="226" t="s">
        <v>42</v>
      </c>
      <c r="D18" s="227"/>
      <c r="E18" s="227"/>
      <c r="F18" s="227"/>
      <c r="G18" s="227"/>
      <c r="H18" s="227"/>
      <c r="I18" s="227"/>
      <c r="J18" s="227"/>
      <c r="K18" s="227"/>
      <c r="L18" s="228"/>
      <c r="M18" s="22"/>
      <c r="N18" s="23"/>
      <c r="O18" s="24"/>
      <c r="P18" s="24"/>
      <c r="Q18" s="24"/>
      <c r="R18" s="25"/>
      <c r="S18" s="150"/>
      <c r="T18" s="151"/>
      <c r="U18" s="152"/>
      <c r="V18" s="152"/>
      <c r="W18" s="152"/>
      <c r="X18" s="152"/>
      <c r="Y18" s="152"/>
      <c r="Z18" s="152"/>
      <c r="AA18" s="152"/>
      <c r="AB18" s="152"/>
      <c r="AC18" s="153"/>
      <c r="AE18" s="154"/>
      <c r="AF18" s="155"/>
      <c r="AG18" s="155"/>
      <c r="AH18" s="155"/>
      <c r="AI18" s="155"/>
      <c r="AJ18" s="155"/>
      <c r="AK18" s="155"/>
      <c r="AL18" s="155"/>
      <c r="AM18" s="155"/>
      <c r="AN18" s="155"/>
      <c r="AO18" s="156"/>
      <c r="AP18" s="157"/>
      <c r="AQ18" s="157"/>
      <c r="AR18" s="157"/>
      <c r="AS18" s="157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9"/>
      <c r="BE18" s="131"/>
      <c r="BF18" s="132"/>
      <c r="BG18" s="133"/>
      <c r="BH18" s="21"/>
    </row>
    <row r="19" spans="1:61" ht="15" customHeight="1" thickBot="1">
      <c r="A19" s="230"/>
      <c r="B19" s="233"/>
      <c r="C19" s="223" t="s">
        <v>43</v>
      </c>
      <c r="D19" s="224"/>
      <c r="E19" s="224"/>
      <c r="F19" s="224"/>
      <c r="G19" s="224"/>
      <c r="H19" s="224"/>
      <c r="I19" s="224"/>
      <c r="J19" s="224"/>
      <c r="K19" s="224"/>
      <c r="L19" s="225"/>
      <c r="M19" s="26"/>
      <c r="N19" s="27"/>
      <c r="O19" s="28"/>
      <c r="P19" s="28"/>
      <c r="Q19" s="28"/>
      <c r="R19" s="28"/>
      <c r="S19" s="137"/>
      <c r="T19" s="138"/>
      <c r="U19" s="139"/>
      <c r="V19" s="139"/>
      <c r="W19" s="139"/>
      <c r="X19" s="139"/>
      <c r="Y19" s="139"/>
      <c r="Z19" s="139"/>
      <c r="AA19" s="139"/>
      <c r="AB19" s="139"/>
      <c r="AC19" s="140"/>
      <c r="AE19" s="154"/>
      <c r="AF19" s="155"/>
      <c r="AG19" s="155"/>
      <c r="AH19" s="155"/>
      <c r="AI19" s="155"/>
      <c r="AJ19" s="155"/>
      <c r="AK19" s="155"/>
      <c r="AL19" s="155"/>
      <c r="AM19" s="155"/>
      <c r="AN19" s="155"/>
      <c r="AO19" s="156"/>
      <c r="AP19" s="157"/>
      <c r="AQ19" s="157"/>
      <c r="AR19" s="157"/>
      <c r="AS19" s="157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9"/>
      <c r="BE19" s="131"/>
      <c r="BF19" s="132"/>
      <c r="BG19" s="133"/>
      <c r="BH19" s="21"/>
    </row>
    <row r="20" spans="1:61" ht="15" customHeight="1" thickTop="1" thickBot="1">
      <c r="A20" s="231"/>
      <c r="B20" s="234"/>
      <c r="C20" s="185" t="s">
        <v>44</v>
      </c>
      <c r="D20" s="186"/>
      <c r="E20" s="186"/>
      <c r="F20" s="186"/>
      <c r="G20" s="186"/>
      <c r="H20" s="186"/>
      <c r="I20" s="186"/>
      <c r="J20" s="186"/>
      <c r="K20" s="186"/>
      <c r="L20" s="187"/>
      <c r="M20" s="29"/>
      <c r="N20" s="30">
        <f>COUNTIF(N11:N19,$BI$15)*5</f>
        <v>0</v>
      </c>
      <c r="O20" s="30">
        <f>COUNTIF(O11:O19,$BI$15)*4</f>
        <v>0</v>
      </c>
      <c r="P20" s="30">
        <f>COUNTIF(P11:P19,$BI$15)*3</f>
        <v>0</v>
      </c>
      <c r="Q20" s="30">
        <f>COUNTIF(Q11:Q19,$BI$15)*2</f>
        <v>0</v>
      </c>
      <c r="R20" s="30">
        <f>COUNTIF(R11:R19,$BI$15)*1</f>
        <v>0</v>
      </c>
      <c r="S20" s="121"/>
      <c r="T20" s="122"/>
      <c r="U20" s="123" t="s">
        <v>45</v>
      </c>
      <c r="V20" s="123"/>
      <c r="W20" s="123"/>
      <c r="X20" s="123"/>
      <c r="Y20" s="123"/>
      <c r="Z20" s="123"/>
      <c r="AA20" s="124"/>
      <c r="AB20" s="125">
        <f>SUM(N20:R20)</f>
        <v>0</v>
      </c>
      <c r="AC20" s="126"/>
      <c r="AE20" s="218" t="s">
        <v>46</v>
      </c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20"/>
      <c r="AQ20" s="220"/>
      <c r="AR20" s="220"/>
      <c r="AS20" s="220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2"/>
      <c r="BE20" s="165"/>
      <c r="BF20" s="166"/>
      <c r="BG20" s="167"/>
      <c r="BH20" s="21"/>
    </row>
    <row r="21" spans="1:61" ht="15" customHeight="1">
      <c r="A21" s="168">
        <v>2</v>
      </c>
      <c r="B21" s="170" t="s">
        <v>47</v>
      </c>
      <c r="C21" s="172" t="s">
        <v>48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8"/>
      <c r="N21" s="19"/>
      <c r="O21" s="20"/>
      <c r="P21" s="20"/>
      <c r="Q21" s="20"/>
      <c r="R21" s="20"/>
      <c r="S21" s="175"/>
      <c r="T21" s="176"/>
      <c r="U21" s="177"/>
      <c r="V21" s="177"/>
      <c r="W21" s="177"/>
      <c r="X21" s="177"/>
      <c r="Y21" s="177"/>
      <c r="Z21" s="177"/>
      <c r="AA21" s="177"/>
      <c r="AB21" s="177"/>
      <c r="AC21" s="178"/>
      <c r="AE21" s="172"/>
      <c r="AF21" s="173"/>
      <c r="AG21" s="173"/>
      <c r="AH21" s="173"/>
      <c r="AI21" s="173"/>
      <c r="AJ21" s="173"/>
      <c r="AK21" s="173"/>
      <c r="AL21" s="173"/>
      <c r="AM21" s="173"/>
      <c r="AN21" s="173"/>
      <c r="AO21" s="206"/>
      <c r="AP21" s="198"/>
      <c r="AQ21" s="198"/>
      <c r="AR21" s="198"/>
      <c r="AS21" s="198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200"/>
      <c r="BE21" s="201"/>
      <c r="BF21" s="202"/>
      <c r="BG21" s="203"/>
      <c r="BH21" s="21"/>
    </row>
    <row r="22" spans="1:61" ht="15" customHeight="1">
      <c r="A22" s="169"/>
      <c r="B22" s="171"/>
      <c r="C22" s="147" t="s">
        <v>49</v>
      </c>
      <c r="D22" s="148"/>
      <c r="E22" s="148"/>
      <c r="F22" s="148"/>
      <c r="G22" s="148"/>
      <c r="H22" s="148"/>
      <c r="I22" s="148"/>
      <c r="J22" s="148"/>
      <c r="K22" s="148"/>
      <c r="L22" s="149"/>
      <c r="M22" s="22"/>
      <c r="N22" s="23"/>
      <c r="O22" s="24"/>
      <c r="P22" s="24"/>
      <c r="Q22" s="24"/>
      <c r="R22" s="25"/>
      <c r="S22" s="150"/>
      <c r="T22" s="151"/>
      <c r="U22" s="152"/>
      <c r="V22" s="152"/>
      <c r="W22" s="152"/>
      <c r="X22" s="152"/>
      <c r="Y22" s="152"/>
      <c r="Z22" s="152"/>
      <c r="AA22" s="152"/>
      <c r="AB22" s="152"/>
      <c r="AC22" s="153"/>
      <c r="AE22" s="147"/>
      <c r="AF22" s="148"/>
      <c r="AG22" s="148"/>
      <c r="AH22" s="148"/>
      <c r="AI22" s="148"/>
      <c r="AJ22" s="148"/>
      <c r="AK22" s="148"/>
      <c r="AL22" s="148"/>
      <c r="AM22" s="148"/>
      <c r="AN22" s="148"/>
      <c r="AO22" s="194"/>
      <c r="AP22" s="195"/>
      <c r="AQ22" s="195"/>
      <c r="AR22" s="195"/>
      <c r="AS22" s="195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7"/>
      <c r="BE22" s="191"/>
      <c r="BF22" s="192"/>
      <c r="BG22" s="193"/>
      <c r="BH22" s="21"/>
    </row>
    <row r="23" spans="1:61" ht="15" customHeight="1">
      <c r="A23" s="169"/>
      <c r="B23" s="171"/>
      <c r="C23" s="147" t="s">
        <v>50</v>
      </c>
      <c r="D23" s="148"/>
      <c r="E23" s="148"/>
      <c r="F23" s="148"/>
      <c r="G23" s="148"/>
      <c r="H23" s="148"/>
      <c r="I23" s="148"/>
      <c r="J23" s="148"/>
      <c r="K23" s="148"/>
      <c r="L23" s="149"/>
      <c r="M23" s="22"/>
      <c r="N23" s="23"/>
      <c r="O23" s="24"/>
      <c r="P23" s="24"/>
      <c r="Q23" s="24"/>
      <c r="R23" s="25"/>
      <c r="S23" s="150"/>
      <c r="T23" s="151"/>
      <c r="U23" s="152"/>
      <c r="V23" s="152"/>
      <c r="W23" s="152"/>
      <c r="X23" s="152"/>
      <c r="Y23" s="152"/>
      <c r="Z23" s="152"/>
      <c r="AA23" s="152"/>
      <c r="AB23" s="152"/>
      <c r="AC23" s="153"/>
      <c r="AE23" s="147"/>
      <c r="AF23" s="148"/>
      <c r="AG23" s="148"/>
      <c r="AH23" s="148"/>
      <c r="AI23" s="148"/>
      <c r="AJ23" s="148"/>
      <c r="AK23" s="148"/>
      <c r="AL23" s="148"/>
      <c r="AM23" s="148"/>
      <c r="AN23" s="148"/>
      <c r="AO23" s="194"/>
      <c r="AP23" s="195"/>
      <c r="AQ23" s="195"/>
      <c r="AR23" s="195"/>
      <c r="AS23" s="195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7"/>
      <c r="BE23" s="191"/>
      <c r="BF23" s="192"/>
      <c r="BG23" s="193"/>
      <c r="BH23" s="21"/>
    </row>
    <row r="24" spans="1:61" ht="15" customHeight="1">
      <c r="A24" s="169"/>
      <c r="B24" s="171"/>
      <c r="C24" s="147" t="s">
        <v>51</v>
      </c>
      <c r="D24" s="148"/>
      <c r="E24" s="148"/>
      <c r="F24" s="148"/>
      <c r="G24" s="148"/>
      <c r="H24" s="148"/>
      <c r="I24" s="148"/>
      <c r="J24" s="148"/>
      <c r="K24" s="148"/>
      <c r="L24" s="149"/>
      <c r="M24" s="22"/>
      <c r="N24" s="23"/>
      <c r="O24" s="24"/>
      <c r="P24" s="24"/>
      <c r="Q24" s="24"/>
      <c r="R24" s="25"/>
      <c r="S24" s="150"/>
      <c r="T24" s="151"/>
      <c r="U24" s="152"/>
      <c r="V24" s="152"/>
      <c r="W24" s="152"/>
      <c r="X24" s="152"/>
      <c r="Y24" s="152"/>
      <c r="Z24" s="152"/>
      <c r="AA24" s="152"/>
      <c r="AB24" s="152"/>
      <c r="AC24" s="153"/>
      <c r="AE24" s="147"/>
      <c r="AF24" s="148"/>
      <c r="AG24" s="148"/>
      <c r="AH24" s="148"/>
      <c r="AI24" s="148"/>
      <c r="AJ24" s="148"/>
      <c r="AK24" s="148"/>
      <c r="AL24" s="148"/>
      <c r="AM24" s="148"/>
      <c r="AN24" s="148"/>
      <c r="AO24" s="194"/>
      <c r="AP24" s="195"/>
      <c r="AQ24" s="195"/>
      <c r="AR24" s="195"/>
      <c r="AS24" s="195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7"/>
      <c r="BE24" s="191"/>
      <c r="BF24" s="192"/>
      <c r="BG24" s="193"/>
      <c r="BH24" s="21"/>
    </row>
    <row r="25" spans="1:61" ht="15" customHeight="1">
      <c r="A25" s="169"/>
      <c r="B25" s="171"/>
      <c r="C25" s="147" t="s">
        <v>52</v>
      </c>
      <c r="D25" s="148"/>
      <c r="E25" s="148"/>
      <c r="F25" s="148"/>
      <c r="G25" s="148"/>
      <c r="H25" s="148"/>
      <c r="I25" s="148"/>
      <c r="J25" s="148"/>
      <c r="K25" s="148"/>
      <c r="L25" s="149"/>
      <c r="M25" s="22"/>
      <c r="N25" s="23"/>
      <c r="O25" s="24"/>
      <c r="P25" s="24"/>
      <c r="Q25" s="24"/>
      <c r="R25" s="25"/>
      <c r="S25" s="150"/>
      <c r="T25" s="151"/>
      <c r="U25" s="152"/>
      <c r="V25" s="152"/>
      <c r="W25" s="152"/>
      <c r="X25" s="152"/>
      <c r="Y25" s="152"/>
      <c r="Z25" s="152"/>
      <c r="AA25" s="152"/>
      <c r="AB25" s="152"/>
      <c r="AC25" s="153"/>
      <c r="AE25" s="147"/>
      <c r="AF25" s="148"/>
      <c r="AG25" s="148"/>
      <c r="AH25" s="148"/>
      <c r="AI25" s="148"/>
      <c r="AJ25" s="148"/>
      <c r="AK25" s="148"/>
      <c r="AL25" s="148"/>
      <c r="AM25" s="148"/>
      <c r="AN25" s="148"/>
      <c r="AO25" s="194"/>
      <c r="AP25" s="195"/>
      <c r="AQ25" s="195"/>
      <c r="AR25" s="195"/>
      <c r="AS25" s="195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7"/>
      <c r="BE25" s="191"/>
      <c r="BF25" s="192"/>
      <c r="BG25" s="193"/>
      <c r="BH25" s="21"/>
    </row>
    <row r="26" spans="1:61" ht="15" customHeight="1">
      <c r="A26" s="169"/>
      <c r="B26" s="171"/>
      <c r="C26" s="147" t="s">
        <v>53</v>
      </c>
      <c r="D26" s="148"/>
      <c r="E26" s="148"/>
      <c r="F26" s="148"/>
      <c r="G26" s="148"/>
      <c r="H26" s="148"/>
      <c r="I26" s="148"/>
      <c r="J26" s="148"/>
      <c r="K26" s="148"/>
      <c r="L26" s="149"/>
      <c r="M26" s="22"/>
      <c r="N26" s="23"/>
      <c r="O26" s="24"/>
      <c r="P26" s="24"/>
      <c r="Q26" s="24"/>
      <c r="R26" s="25"/>
      <c r="S26" s="150"/>
      <c r="T26" s="151"/>
      <c r="U26" s="152"/>
      <c r="V26" s="152"/>
      <c r="W26" s="152"/>
      <c r="X26" s="152"/>
      <c r="Y26" s="152"/>
      <c r="Z26" s="152"/>
      <c r="AA26" s="152"/>
      <c r="AB26" s="152"/>
      <c r="AC26" s="153"/>
      <c r="AE26" s="147"/>
      <c r="AF26" s="148"/>
      <c r="AG26" s="148"/>
      <c r="AH26" s="148"/>
      <c r="AI26" s="148"/>
      <c r="AJ26" s="148"/>
      <c r="AK26" s="148"/>
      <c r="AL26" s="148"/>
      <c r="AM26" s="148"/>
      <c r="AN26" s="148"/>
      <c r="AO26" s="194"/>
      <c r="AP26" s="195"/>
      <c r="AQ26" s="195"/>
      <c r="AR26" s="195"/>
      <c r="AS26" s="195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7"/>
      <c r="BE26" s="191"/>
      <c r="BF26" s="192"/>
      <c r="BG26" s="193"/>
      <c r="BH26" s="21"/>
    </row>
    <row r="27" spans="1:61" ht="15" customHeight="1">
      <c r="A27" s="169"/>
      <c r="B27" s="171"/>
      <c r="C27" s="147" t="s">
        <v>54</v>
      </c>
      <c r="D27" s="148"/>
      <c r="E27" s="148"/>
      <c r="F27" s="148"/>
      <c r="G27" s="148"/>
      <c r="H27" s="148"/>
      <c r="I27" s="148"/>
      <c r="J27" s="148"/>
      <c r="K27" s="148"/>
      <c r="L27" s="149"/>
      <c r="M27" s="22"/>
      <c r="N27" s="23"/>
      <c r="O27" s="24"/>
      <c r="P27" s="24"/>
      <c r="Q27" s="24"/>
      <c r="R27" s="25"/>
      <c r="S27" s="150"/>
      <c r="T27" s="151"/>
      <c r="U27" s="152"/>
      <c r="V27" s="152"/>
      <c r="W27" s="152"/>
      <c r="X27" s="152"/>
      <c r="Y27" s="152"/>
      <c r="Z27" s="152"/>
      <c r="AA27" s="152"/>
      <c r="AB27" s="152"/>
      <c r="AC27" s="153"/>
      <c r="AE27" s="147"/>
      <c r="AF27" s="148"/>
      <c r="AG27" s="148"/>
      <c r="AH27" s="148"/>
      <c r="AI27" s="148"/>
      <c r="AJ27" s="148"/>
      <c r="AK27" s="148"/>
      <c r="AL27" s="148"/>
      <c r="AM27" s="148"/>
      <c r="AN27" s="148"/>
      <c r="AO27" s="194"/>
      <c r="AP27" s="195"/>
      <c r="AQ27" s="195"/>
      <c r="AR27" s="195"/>
      <c r="AS27" s="195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7"/>
      <c r="BE27" s="191"/>
      <c r="BF27" s="192"/>
      <c r="BG27" s="193"/>
      <c r="BH27" s="21"/>
    </row>
    <row r="28" spans="1:61" ht="15" customHeight="1">
      <c r="A28" s="169"/>
      <c r="B28" s="171"/>
      <c r="C28" s="147" t="s">
        <v>55</v>
      </c>
      <c r="D28" s="148"/>
      <c r="E28" s="148"/>
      <c r="F28" s="148"/>
      <c r="G28" s="148"/>
      <c r="H28" s="148"/>
      <c r="I28" s="148"/>
      <c r="J28" s="148"/>
      <c r="K28" s="148"/>
      <c r="L28" s="149"/>
      <c r="M28" s="31"/>
      <c r="N28" s="23"/>
      <c r="O28" s="24"/>
      <c r="P28" s="24"/>
      <c r="Q28" s="24"/>
      <c r="R28" s="25"/>
      <c r="S28" s="150"/>
      <c r="T28" s="151"/>
      <c r="U28" s="152"/>
      <c r="V28" s="152"/>
      <c r="W28" s="152"/>
      <c r="X28" s="152"/>
      <c r="Y28" s="152"/>
      <c r="Z28" s="152"/>
      <c r="AA28" s="152"/>
      <c r="AB28" s="152"/>
      <c r="AC28" s="153"/>
      <c r="AE28" s="147"/>
      <c r="AF28" s="148"/>
      <c r="AG28" s="148"/>
      <c r="AH28" s="148"/>
      <c r="AI28" s="148"/>
      <c r="AJ28" s="148"/>
      <c r="AK28" s="148"/>
      <c r="AL28" s="148"/>
      <c r="AM28" s="148"/>
      <c r="AN28" s="148"/>
      <c r="AO28" s="194"/>
      <c r="AP28" s="195"/>
      <c r="AQ28" s="195"/>
      <c r="AR28" s="195"/>
      <c r="AS28" s="195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7"/>
      <c r="BE28" s="191"/>
      <c r="BF28" s="192"/>
      <c r="BG28" s="193"/>
      <c r="BH28" s="21"/>
    </row>
    <row r="29" spans="1:61" ht="15" customHeight="1">
      <c r="A29" s="169"/>
      <c r="B29" s="171"/>
      <c r="C29" s="147" t="s">
        <v>56</v>
      </c>
      <c r="D29" s="148"/>
      <c r="E29" s="148"/>
      <c r="F29" s="148"/>
      <c r="G29" s="148"/>
      <c r="H29" s="148"/>
      <c r="I29" s="148"/>
      <c r="J29" s="148"/>
      <c r="K29" s="148"/>
      <c r="L29" s="149"/>
      <c r="M29" s="22"/>
      <c r="N29" s="23"/>
      <c r="O29" s="24"/>
      <c r="P29" s="24"/>
      <c r="Q29" s="24"/>
      <c r="R29" s="25"/>
      <c r="S29" s="150"/>
      <c r="T29" s="151"/>
      <c r="U29" s="152"/>
      <c r="V29" s="152"/>
      <c r="W29" s="152"/>
      <c r="X29" s="152"/>
      <c r="Y29" s="152"/>
      <c r="Z29" s="152"/>
      <c r="AA29" s="152"/>
      <c r="AB29" s="152"/>
      <c r="AC29" s="153"/>
      <c r="AE29" s="147"/>
      <c r="AF29" s="148"/>
      <c r="AG29" s="148"/>
      <c r="AH29" s="148"/>
      <c r="AI29" s="148"/>
      <c r="AJ29" s="148"/>
      <c r="AK29" s="148"/>
      <c r="AL29" s="148"/>
      <c r="AM29" s="148"/>
      <c r="AN29" s="148"/>
      <c r="AO29" s="194"/>
      <c r="AP29" s="195"/>
      <c r="AQ29" s="195"/>
      <c r="AR29" s="195"/>
      <c r="AS29" s="195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7"/>
      <c r="BE29" s="191"/>
      <c r="BF29" s="192"/>
      <c r="BG29" s="193"/>
      <c r="BH29" s="21"/>
    </row>
    <row r="30" spans="1:61" ht="15" customHeight="1">
      <c r="A30" s="169"/>
      <c r="B30" s="171"/>
      <c r="C30" s="147" t="s">
        <v>57</v>
      </c>
      <c r="D30" s="148"/>
      <c r="E30" s="148"/>
      <c r="F30" s="148"/>
      <c r="G30" s="148"/>
      <c r="H30" s="148"/>
      <c r="I30" s="148"/>
      <c r="J30" s="148"/>
      <c r="K30" s="148"/>
      <c r="L30" s="149"/>
      <c r="M30" s="22"/>
      <c r="N30" s="23"/>
      <c r="O30" s="24"/>
      <c r="P30" s="24"/>
      <c r="Q30" s="24"/>
      <c r="R30" s="25"/>
      <c r="S30" s="150"/>
      <c r="T30" s="151"/>
      <c r="U30" s="152"/>
      <c r="V30" s="152"/>
      <c r="W30" s="152"/>
      <c r="X30" s="152"/>
      <c r="Y30" s="152"/>
      <c r="Z30" s="152"/>
      <c r="AA30" s="152"/>
      <c r="AB30" s="152"/>
      <c r="AC30" s="153"/>
      <c r="AE30" s="147"/>
      <c r="AF30" s="148"/>
      <c r="AG30" s="148"/>
      <c r="AH30" s="148"/>
      <c r="AI30" s="148"/>
      <c r="AJ30" s="148"/>
      <c r="AK30" s="148"/>
      <c r="AL30" s="148"/>
      <c r="AM30" s="148"/>
      <c r="AN30" s="148"/>
      <c r="AO30" s="194"/>
      <c r="AP30" s="195"/>
      <c r="AQ30" s="195"/>
      <c r="AR30" s="195"/>
      <c r="AS30" s="195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7"/>
      <c r="BE30" s="191"/>
      <c r="BF30" s="192"/>
      <c r="BG30" s="193"/>
      <c r="BH30" s="21"/>
    </row>
    <row r="31" spans="1:61" ht="15" customHeight="1">
      <c r="A31" s="169"/>
      <c r="B31" s="171"/>
      <c r="C31" s="147" t="s">
        <v>58</v>
      </c>
      <c r="D31" s="148"/>
      <c r="E31" s="148"/>
      <c r="F31" s="148"/>
      <c r="G31" s="148"/>
      <c r="H31" s="148"/>
      <c r="I31" s="148"/>
      <c r="J31" s="148"/>
      <c r="K31" s="148"/>
      <c r="L31" s="149"/>
      <c r="M31" s="22"/>
      <c r="N31" s="23"/>
      <c r="O31" s="24"/>
      <c r="P31" s="24"/>
      <c r="Q31" s="24"/>
      <c r="R31" s="25"/>
      <c r="S31" s="150"/>
      <c r="T31" s="151"/>
      <c r="U31" s="152"/>
      <c r="V31" s="152"/>
      <c r="W31" s="152"/>
      <c r="X31" s="152"/>
      <c r="Y31" s="152"/>
      <c r="Z31" s="152"/>
      <c r="AA31" s="152"/>
      <c r="AB31" s="152"/>
      <c r="AC31" s="153"/>
      <c r="AE31" s="147"/>
      <c r="AF31" s="148"/>
      <c r="AG31" s="148"/>
      <c r="AH31" s="148"/>
      <c r="AI31" s="148"/>
      <c r="AJ31" s="148"/>
      <c r="AK31" s="148"/>
      <c r="AL31" s="148"/>
      <c r="AM31" s="148"/>
      <c r="AN31" s="148"/>
      <c r="AO31" s="194"/>
      <c r="AP31" s="195"/>
      <c r="AQ31" s="195"/>
      <c r="AR31" s="195"/>
      <c r="AS31" s="195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7"/>
      <c r="BE31" s="191"/>
      <c r="BF31" s="192"/>
      <c r="BG31" s="193"/>
      <c r="BH31" s="21"/>
    </row>
    <row r="32" spans="1:61" ht="15" customHeight="1">
      <c r="A32" s="169"/>
      <c r="B32" s="171"/>
      <c r="C32" s="147" t="s">
        <v>59</v>
      </c>
      <c r="D32" s="148"/>
      <c r="E32" s="148"/>
      <c r="F32" s="148"/>
      <c r="G32" s="148"/>
      <c r="H32" s="148"/>
      <c r="I32" s="148"/>
      <c r="J32" s="148"/>
      <c r="K32" s="148"/>
      <c r="L32" s="149"/>
      <c r="M32" s="22"/>
      <c r="N32" s="23"/>
      <c r="O32" s="24"/>
      <c r="P32" s="24"/>
      <c r="Q32" s="24"/>
      <c r="R32" s="25"/>
      <c r="S32" s="150"/>
      <c r="T32" s="151"/>
      <c r="U32" s="152"/>
      <c r="V32" s="152"/>
      <c r="W32" s="152"/>
      <c r="X32" s="152"/>
      <c r="Y32" s="152"/>
      <c r="Z32" s="152"/>
      <c r="AA32" s="152"/>
      <c r="AB32" s="152"/>
      <c r="AC32" s="153"/>
      <c r="AE32" s="147"/>
      <c r="AF32" s="148"/>
      <c r="AG32" s="148"/>
      <c r="AH32" s="148"/>
      <c r="AI32" s="148"/>
      <c r="AJ32" s="148"/>
      <c r="AK32" s="148"/>
      <c r="AL32" s="148"/>
      <c r="AM32" s="148"/>
      <c r="AN32" s="148"/>
      <c r="AO32" s="194"/>
      <c r="AP32" s="195"/>
      <c r="AQ32" s="195"/>
      <c r="AR32" s="195"/>
      <c r="AS32" s="195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7"/>
      <c r="BE32" s="191"/>
      <c r="BF32" s="192"/>
      <c r="BG32" s="193"/>
      <c r="BH32" s="21"/>
    </row>
    <row r="33" spans="1:61" ht="15" customHeight="1" thickBot="1">
      <c r="A33" s="169"/>
      <c r="B33" s="171"/>
      <c r="C33" s="134" t="s">
        <v>60</v>
      </c>
      <c r="D33" s="135"/>
      <c r="E33" s="135"/>
      <c r="F33" s="135"/>
      <c r="G33" s="135"/>
      <c r="H33" s="135"/>
      <c r="I33" s="135"/>
      <c r="J33" s="135"/>
      <c r="K33" s="135"/>
      <c r="L33" s="136"/>
      <c r="M33" s="26"/>
      <c r="N33" s="23"/>
      <c r="O33" s="24"/>
      <c r="P33" s="24"/>
      <c r="Q33" s="24"/>
      <c r="R33" s="25"/>
      <c r="S33" s="137"/>
      <c r="T33" s="138"/>
      <c r="U33" s="139"/>
      <c r="V33" s="139"/>
      <c r="W33" s="139"/>
      <c r="X33" s="139"/>
      <c r="Y33" s="139"/>
      <c r="Z33" s="139"/>
      <c r="AA33" s="139"/>
      <c r="AB33" s="139"/>
      <c r="AC33" s="140"/>
      <c r="AE33" s="147"/>
      <c r="AF33" s="148"/>
      <c r="AG33" s="148"/>
      <c r="AH33" s="148"/>
      <c r="AI33" s="148"/>
      <c r="AJ33" s="148"/>
      <c r="AK33" s="148"/>
      <c r="AL33" s="148"/>
      <c r="AM33" s="148"/>
      <c r="AN33" s="148"/>
      <c r="AO33" s="194"/>
      <c r="AP33" s="195"/>
      <c r="AQ33" s="195"/>
      <c r="AR33" s="195"/>
      <c r="AS33" s="195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7"/>
      <c r="BE33" s="191"/>
      <c r="BF33" s="192"/>
      <c r="BG33" s="193"/>
      <c r="BH33" s="21"/>
    </row>
    <row r="34" spans="1:61" ht="15" customHeight="1" thickTop="1" thickBot="1">
      <c r="A34" s="204"/>
      <c r="B34" s="205"/>
      <c r="C34" s="185" t="s">
        <v>44</v>
      </c>
      <c r="D34" s="186"/>
      <c r="E34" s="186"/>
      <c r="F34" s="186"/>
      <c r="G34" s="186"/>
      <c r="H34" s="186"/>
      <c r="I34" s="186"/>
      <c r="J34" s="186"/>
      <c r="K34" s="186"/>
      <c r="L34" s="187"/>
      <c r="M34" s="29"/>
      <c r="N34" s="30">
        <f>COUNTIF(N21:N33,$BI$15)*5</f>
        <v>0</v>
      </c>
      <c r="O34" s="30">
        <f>COUNTIF(O21:O33,$BI$15)*4</f>
        <v>0</v>
      </c>
      <c r="P34" s="30">
        <f>COUNTIF(P21:P33,$BI$15)*3</f>
        <v>0</v>
      </c>
      <c r="Q34" s="30">
        <f>COUNTIF(Q21:Q33,$BI$15)*2</f>
        <v>0</v>
      </c>
      <c r="R34" s="30">
        <f>COUNTIF(R21:R33,$BI$15)*1</f>
        <v>0</v>
      </c>
      <c r="S34" s="121"/>
      <c r="T34" s="122"/>
      <c r="U34" s="123" t="s">
        <v>61</v>
      </c>
      <c r="V34" s="123"/>
      <c r="W34" s="123"/>
      <c r="X34" s="123"/>
      <c r="Y34" s="123"/>
      <c r="Z34" s="123"/>
      <c r="AA34" s="124"/>
      <c r="AB34" s="125">
        <f>SUM(N34:R34)</f>
        <v>0</v>
      </c>
      <c r="AC34" s="126"/>
      <c r="AE34" s="188" t="s">
        <v>46</v>
      </c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90"/>
      <c r="AQ34" s="190"/>
      <c r="AR34" s="190"/>
      <c r="AS34" s="190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4"/>
      <c r="BE34" s="165"/>
      <c r="BF34" s="166"/>
      <c r="BG34" s="167"/>
      <c r="BH34" s="21"/>
    </row>
    <row r="35" spans="1:61" ht="15" customHeight="1">
      <c r="A35" s="168">
        <v>3</v>
      </c>
      <c r="B35" s="170" t="s">
        <v>62</v>
      </c>
      <c r="C35" s="172" t="s">
        <v>63</v>
      </c>
      <c r="D35" s="173"/>
      <c r="E35" s="173"/>
      <c r="F35" s="173"/>
      <c r="G35" s="173"/>
      <c r="H35" s="173"/>
      <c r="I35" s="173"/>
      <c r="J35" s="173"/>
      <c r="K35" s="173"/>
      <c r="L35" s="174"/>
      <c r="M35" s="18"/>
      <c r="N35" s="19"/>
      <c r="O35" s="20"/>
      <c r="P35" s="20"/>
      <c r="Q35" s="20"/>
      <c r="R35" s="20"/>
      <c r="S35" s="175"/>
      <c r="T35" s="176"/>
      <c r="U35" s="177"/>
      <c r="V35" s="177"/>
      <c r="W35" s="177"/>
      <c r="X35" s="177"/>
      <c r="Y35" s="177"/>
      <c r="Z35" s="177"/>
      <c r="AA35" s="177"/>
      <c r="AB35" s="177"/>
      <c r="AC35" s="178"/>
      <c r="AE35" s="172"/>
      <c r="AF35" s="173"/>
      <c r="AG35" s="173"/>
      <c r="AH35" s="173"/>
      <c r="AI35" s="173"/>
      <c r="AJ35" s="173"/>
      <c r="AK35" s="173"/>
      <c r="AL35" s="173"/>
      <c r="AM35" s="173"/>
      <c r="AN35" s="173"/>
      <c r="AO35" s="206"/>
      <c r="AP35" s="198"/>
      <c r="AQ35" s="198"/>
      <c r="AR35" s="198"/>
      <c r="AS35" s="198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200"/>
      <c r="BE35" s="201"/>
      <c r="BF35" s="202"/>
      <c r="BG35" s="203"/>
      <c r="BH35" s="21"/>
    </row>
    <row r="36" spans="1:61" ht="15" customHeight="1">
      <c r="A36" s="169"/>
      <c r="B36" s="171"/>
      <c r="C36" s="147" t="s">
        <v>64</v>
      </c>
      <c r="D36" s="148"/>
      <c r="E36" s="148"/>
      <c r="F36" s="148"/>
      <c r="G36" s="148"/>
      <c r="H36" s="148"/>
      <c r="I36" s="148"/>
      <c r="J36" s="148"/>
      <c r="K36" s="148"/>
      <c r="L36" s="149"/>
      <c r="M36" s="22"/>
      <c r="N36" s="32"/>
      <c r="O36" s="24"/>
      <c r="P36" s="24"/>
      <c r="Q36" s="24"/>
      <c r="R36" s="25"/>
      <c r="S36" s="150"/>
      <c r="T36" s="151"/>
      <c r="U36" s="152"/>
      <c r="V36" s="152"/>
      <c r="W36" s="152"/>
      <c r="X36" s="152"/>
      <c r="Y36" s="152"/>
      <c r="Z36" s="152"/>
      <c r="AA36" s="152"/>
      <c r="AB36" s="152"/>
      <c r="AC36" s="153"/>
      <c r="AE36" s="147"/>
      <c r="AF36" s="148"/>
      <c r="AG36" s="148"/>
      <c r="AH36" s="148"/>
      <c r="AI36" s="148"/>
      <c r="AJ36" s="148"/>
      <c r="AK36" s="148"/>
      <c r="AL36" s="148"/>
      <c r="AM36" s="148"/>
      <c r="AN36" s="148"/>
      <c r="AO36" s="194"/>
      <c r="AP36" s="195"/>
      <c r="AQ36" s="195"/>
      <c r="AR36" s="195"/>
      <c r="AS36" s="195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7"/>
      <c r="BE36" s="191"/>
      <c r="BF36" s="192"/>
      <c r="BG36" s="193"/>
      <c r="BH36" s="21"/>
    </row>
    <row r="37" spans="1:61" ht="15" customHeight="1">
      <c r="A37" s="169"/>
      <c r="B37" s="171"/>
      <c r="C37" s="147" t="s">
        <v>65</v>
      </c>
      <c r="D37" s="148"/>
      <c r="E37" s="148"/>
      <c r="F37" s="148"/>
      <c r="G37" s="148"/>
      <c r="H37" s="148"/>
      <c r="I37" s="148"/>
      <c r="J37" s="148"/>
      <c r="K37" s="148"/>
      <c r="L37" s="149"/>
      <c r="M37" s="22"/>
      <c r="N37" s="23"/>
      <c r="O37" s="24"/>
      <c r="P37" s="24"/>
      <c r="Q37" s="24"/>
      <c r="R37" s="25"/>
      <c r="S37" s="150"/>
      <c r="T37" s="151"/>
      <c r="U37" s="152"/>
      <c r="V37" s="152"/>
      <c r="W37" s="152"/>
      <c r="X37" s="152"/>
      <c r="Y37" s="152"/>
      <c r="Z37" s="152"/>
      <c r="AA37" s="152"/>
      <c r="AB37" s="152"/>
      <c r="AC37" s="153"/>
      <c r="AE37" s="147"/>
      <c r="AF37" s="148"/>
      <c r="AG37" s="148"/>
      <c r="AH37" s="148"/>
      <c r="AI37" s="148"/>
      <c r="AJ37" s="148"/>
      <c r="AK37" s="148"/>
      <c r="AL37" s="148"/>
      <c r="AM37" s="148"/>
      <c r="AN37" s="148"/>
      <c r="AO37" s="194"/>
      <c r="AP37" s="195"/>
      <c r="AQ37" s="195"/>
      <c r="AR37" s="195"/>
      <c r="AS37" s="195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7"/>
      <c r="BE37" s="191"/>
      <c r="BF37" s="192"/>
      <c r="BG37" s="193"/>
      <c r="BH37" s="21"/>
    </row>
    <row r="38" spans="1:61" ht="15" customHeight="1" thickBot="1">
      <c r="A38" s="169"/>
      <c r="B38" s="171"/>
      <c r="C38" s="134" t="s">
        <v>66</v>
      </c>
      <c r="D38" s="135"/>
      <c r="E38" s="135"/>
      <c r="F38" s="135"/>
      <c r="G38" s="135"/>
      <c r="H38" s="135"/>
      <c r="I38" s="135"/>
      <c r="J38" s="135"/>
      <c r="K38" s="135"/>
      <c r="L38" s="136"/>
      <c r="M38" s="26"/>
      <c r="N38" s="23"/>
      <c r="O38" s="24"/>
      <c r="P38" s="24"/>
      <c r="Q38" s="24"/>
      <c r="R38" s="25"/>
      <c r="S38" s="137"/>
      <c r="T38" s="138"/>
      <c r="U38" s="139"/>
      <c r="V38" s="139"/>
      <c r="W38" s="139"/>
      <c r="X38" s="139"/>
      <c r="Y38" s="139"/>
      <c r="Z38" s="139"/>
      <c r="AA38" s="139"/>
      <c r="AB38" s="139"/>
      <c r="AC38" s="140"/>
      <c r="AE38" s="147"/>
      <c r="AF38" s="148"/>
      <c r="AG38" s="148"/>
      <c r="AH38" s="148"/>
      <c r="AI38" s="148"/>
      <c r="AJ38" s="148"/>
      <c r="AK38" s="148"/>
      <c r="AL38" s="148"/>
      <c r="AM38" s="148"/>
      <c r="AN38" s="148"/>
      <c r="AO38" s="194"/>
      <c r="AP38" s="195"/>
      <c r="AQ38" s="195"/>
      <c r="AR38" s="195"/>
      <c r="AS38" s="195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7"/>
      <c r="BE38" s="191"/>
      <c r="BF38" s="192"/>
      <c r="BG38" s="193"/>
      <c r="BH38" s="21"/>
      <c r="BI38" s="33"/>
    </row>
    <row r="39" spans="1:61" ht="15" customHeight="1" thickTop="1" thickBot="1">
      <c r="A39" s="204"/>
      <c r="B39" s="205"/>
      <c r="C39" s="185" t="s">
        <v>44</v>
      </c>
      <c r="D39" s="186"/>
      <c r="E39" s="186"/>
      <c r="F39" s="186"/>
      <c r="G39" s="186"/>
      <c r="H39" s="186"/>
      <c r="I39" s="186"/>
      <c r="J39" s="186"/>
      <c r="K39" s="186"/>
      <c r="L39" s="187"/>
      <c r="M39" s="29"/>
      <c r="N39" s="30">
        <f>COUNTIF(N35:N38,$BI$15)*5</f>
        <v>0</v>
      </c>
      <c r="O39" s="30">
        <f>COUNTIF(O35:O38,$BI$15)*4</f>
        <v>0</v>
      </c>
      <c r="P39" s="30">
        <f>COUNTIF(P35:P38,$BI$15)*3</f>
        <v>0</v>
      </c>
      <c r="Q39" s="30">
        <f>COUNTIF(Q35:Q38,$BI$15)*2</f>
        <v>0</v>
      </c>
      <c r="R39" s="30">
        <f>COUNTIF(R35:R38,$BI$15)*1</f>
        <v>0</v>
      </c>
      <c r="S39" s="121"/>
      <c r="T39" s="122"/>
      <c r="U39" s="123" t="s">
        <v>67</v>
      </c>
      <c r="V39" s="123"/>
      <c r="W39" s="123"/>
      <c r="X39" s="123"/>
      <c r="Y39" s="123"/>
      <c r="Z39" s="123"/>
      <c r="AA39" s="124"/>
      <c r="AB39" s="125">
        <f>SUM(N39:R39)</f>
        <v>0</v>
      </c>
      <c r="AC39" s="126"/>
      <c r="AE39" s="188" t="s">
        <v>46</v>
      </c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90"/>
      <c r="AQ39" s="190"/>
      <c r="AR39" s="190"/>
      <c r="AS39" s="190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4"/>
      <c r="BE39" s="165"/>
      <c r="BF39" s="166"/>
      <c r="BG39" s="167"/>
      <c r="BH39" s="21"/>
    </row>
    <row r="40" spans="1:61" ht="15" customHeight="1" thickBot="1">
      <c r="A40" s="207" t="s">
        <v>68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9"/>
      <c r="M40" s="34"/>
      <c r="N40" s="35">
        <f>N20+N34+N39</f>
        <v>0</v>
      </c>
      <c r="O40" s="36">
        <f>O20+O34+O39</f>
        <v>0</v>
      </c>
      <c r="P40" s="36">
        <f>P20+P34+P39</f>
        <v>0</v>
      </c>
      <c r="Q40" s="36">
        <f>Q20+Q34+Q39</f>
        <v>0</v>
      </c>
      <c r="R40" s="37">
        <f>R20+R34+R39</f>
        <v>0</v>
      </c>
      <c r="S40" s="111"/>
      <c r="T40" s="112"/>
      <c r="U40" s="113" t="s">
        <v>69</v>
      </c>
      <c r="V40" s="114"/>
      <c r="W40" s="114"/>
      <c r="X40" s="114"/>
      <c r="Y40" s="114"/>
      <c r="Z40" s="114"/>
      <c r="AA40" s="114"/>
      <c r="AB40" s="115">
        <f>SUM(N40:R40)</f>
        <v>0</v>
      </c>
      <c r="AC40" s="116"/>
      <c r="AE40" s="210" t="s">
        <v>46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2"/>
      <c r="AQ40" s="212"/>
      <c r="AR40" s="212"/>
      <c r="AS40" s="212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4"/>
      <c r="BE40" s="215"/>
      <c r="BF40" s="216"/>
      <c r="BG40" s="217"/>
      <c r="BH40" s="21"/>
    </row>
    <row r="41" spans="1:61" ht="15" customHeight="1">
      <c r="A41" s="168">
        <v>4</v>
      </c>
      <c r="B41" s="170" t="s">
        <v>70</v>
      </c>
      <c r="C41" s="172" t="s">
        <v>71</v>
      </c>
      <c r="D41" s="173"/>
      <c r="E41" s="173"/>
      <c r="F41" s="173"/>
      <c r="G41" s="173"/>
      <c r="H41" s="173"/>
      <c r="I41" s="173"/>
      <c r="J41" s="173"/>
      <c r="K41" s="173"/>
      <c r="L41" s="174"/>
      <c r="M41" s="38"/>
      <c r="N41" s="39"/>
      <c r="O41" s="40"/>
      <c r="P41" s="41"/>
      <c r="Q41" s="40"/>
      <c r="R41" s="20"/>
      <c r="S41" s="175"/>
      <c r="T41" s="176"/>
      <c r="U41" s="177"/>
      <c r="V41" s="177"/>
      <c r="W41" s="177"/>
      <c r="X41" s="177"/>
      <c r="Y41" s="177"/>
      <c r="Z41" s="177"/>
      <c r="AA41" s="177"/>
      <c r="AB41" s="177"/>
      <c r="AC41" s="178"/>
      <c r="AE41" s="172"/>
      <c r="AF41" s="173"/>
      <c r="AG41" s="173"/>
      <c r="AH41" s="173"/>
      <c r="AI41" s="173"/>
      <c r="AJ41" s="173"/>
      <c r="AK41" s="173"/>
      <c r="AL41" s="173"/>
      <c r="AM41" s="173"/>
      <c r="AN41" s="173"/>
      <c r="AO41" s="206"/>
      <c r="AP41" s="198"/>
      <c r="AQ41" s="198"/>
      <c r="AR41" s="198"/>
      <c r="AS41" s="198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200"/>
      <c r="BE41" s="201"/>
      <c r="BF41" s="202"/>
      <c r="BG41" s="203"/>
      <c r="BH41" s="21"/>
    </row>
    <row r="42" spans="1:61" ht="15" customHeight="1">
      <c r="A42" s="169"/>
      <c r="B42" s="171"/>
      <c r="C42" s="147" t="s">
        <v>72</v>
      </c>
      <c r="D42" s="148"/>
      <c r="E42" s="148"/>
      <c r="F42" s="148"/>
      <c r="G42" s="148"/>
      <c r="H42" s="148"/>
      <c r="I42" s="148"/>
      <c r="J42" s="148"/>
      <c r="K42" s="148"/>
      <c r="L42" s="149"/>
      <c r="M42" s="42"/>
      <c r="N42" s="23"/>
      <c r="O42" s="43"/>
      <c r="P42" s="44"/>
      <c r="Q42" s="43"/>
      <c r="R42" s="25"/>
      <c r="S42" s="150"/>
      <c r="T42" s="151"/>
      <c r="U42" s="152"/>
      <c r="V42" s="152"/>
      <c r="W42" s="152"/>
      <c r="X42" s="152"/>
      <c r="Y42" s="152"/>
      <c r="Z42" s="152"/>
      <c r="AA42" s="152"/>
      <c r="AB42" s="152"/>
      <c r="AC42" s="153"/>
      <c r="AE42" s="147"/>
      <c r="AF42" s="148"/>
      <c r="AG42" s="148"/>
      <c r="AH42" s="148"/>
      <c r="AI42" s="148"/>
      <c r="AJ42" s="148"/>
      <c r="AK42" s="148"/>
      <c r="AL42" s="148"/>
      <c r="AM42" s="148"/>
      <c r="AN42" s="148"/>
      <c r="AO42" s="194"/>
      <c r="AP42" s="195"/>
      <c r="AQ42" s="195"/>
      <c r="AR42" s="195"/>
      <c r="AS42" s="195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7"/>
      <c r="BE42" s="191"/>
      <c r="BF42" s="192"/>
      <c r="BG42" s="193"/>
      <c r="BH42" s="21"/>
    </row>
    <row r="43" spans="1:61" ht="15" customHeight="1">
      <c r="A43" s="169"/>
      <c r="B43" s="171"/>
      <c r="C43" s="147" t="s">
        <v>73</v>
      </c>
      <c r="D43" s="148"/>
      <c r="E43" s="148"/>
      <c r="F43" s="148"/>
      <c r="G43" s="148"/>
      <c r="H43" s="148"/>
      <c r="I43" s="148"/>
      <c r="J43" s="148"/>
      <c r="K43" s="148"/>
      <c r="L43" s="149"/>
      <c r="M43" s="42"/>
      <c r="N43" s="23"/>
      <c r="O43" s="43"/>
      <c r="P43" s="44"/>
      <c r="Q43" s="43"/>
      <c r="R43" s="25"/>
      <c r="S43" s="150"/>
      <c r="T43" s="151"/>
      <c r="U43" s="152"/>
      <c r="V43" s="152"/>
      <c r="W43" s="152"/>
      <c r="X43" s="152"/>
      <c r="Y43" s="152"/>
      <c r="Z43" s="152"/>
      <c r="AA43" s="152"/>
      <c r="AB43" s="152"/>
      <c r="AC43" s="153"/>
      <c r="AE43" s="147"/>
      <c r="AF43" s="148"/>
      <c r="AG43" s="148"/>
      <c r="AH43" s="148"/>
      <c r="AI43" s="148"/>
      <c r="AJ43" s="148"/>
      <c r="AK43" s="148"/>
      <c r="AL43" s="148"/>
      <c r="AM43" s="148"/>
      <c r="AN43" s="148"/>
      <c r="AO43" s="194"/>
      <c r="AP43" s="195"/>
      <c r="AQ43" s="195"/>
      <c r="AR43" s="195"/>
      <c r="AS43" s="195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7"/>
      <c r="BE43" s="191"/>
      <c r="BF43" s="192"/>
      <c r="BG43" s="193"/>
      <c r="BH43" s="21"/>
    </row>
    <row r="44" spans="1:61" ht="15" customHeight="1">
      <c r="A44" s="169"/>
      <c r="B44" s="171"/>
      <c r="C44" s="147" t="s">
        <v>74</v>
      </c>
      <c r="D44" s="148"/>
      <c r="E44" s="148"/>
      <c r="F44" s="148"/>
      <c r="G44" s="148"/>
      <c r="H44" s="148"/>
      <c r="I44" s="148"/>
      <c r="J44" s="148"/>
      <c r="K44" s="148"/>
      <c r="L44" s="149"/>
      <c r="M44" s="42"/>
      <c r="N44" s="23"/>
      <c r="O44" s="43"/>
      <c r="P44" s="44"/>
      <c r="Q44" s="43"/>
      <c r="R44" s="25"/>
      <c r="S44" s="150"/>
      <c r="T44" s="151"/>
      <c r="U44" s="152"/>
      <c r="V44" s="152"/>
      <c r="W44" s="152"/>
      <c r="X44" s="152"/>
      <c r="Y44" s="152"/>
      <c r="Z44" s="152"/>
      <c r="AA44" s="152"/>
      <c r="AB44" s="152"/>
      <c r="AC44" s="153"/>
      <c r="AE44" s="147"/>
      <c r="AF44" s="148"/>
      <c r="AG44" s="148"/>
      <c r="AH44" s="148"/>
      <c r="AI44" s="148"/>
      <c r="AJ44" s="148"/>
      <c r="AK44" s="148"/>
      <c r="AL44" s="148"/>
      <c r="AM44" s="148"/>
      <c r="AN44" s="148"/>
      <c r="AO44" s="194"/>
      <c r="AP44" s="195"/>
      <c r="AQ44" s="195"/>
      <c r="AR44" s="195"/>
      <c r="AS44" s="195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7"/>
      <c r="BE44" s="191"/>
      <c r="BF44" s="192"/>
      <c r="BG44" s="193"/>
      <c r="BH44" s="21"/>
    </row>
    <row r="45" spans="1:61" ht="15" customHeight="1">
      <c r="A45" s="169"/>
      <c r="B45" s="171"/>
      <c r="C45" s="147" t="s">
        <v>75</v>
      </c>
      <c r="D45" s="148"/>
      <c r="E45" s="148"/>
      <c r="F45" s="148"/>
      <c r="G45" s="148"/>
      <c r="H45" s="148"/>
      <c r="I45" s="148"/>
      <c r="J45" s="148"/>
      <c r="K45" s="148"/>
      <c r="L45" s="149"/>
      <c r="M45" s="42"/>
      <c r="N45" s="23"/>
      <c r="O45" s="43"/>
      <c r="P45" s="44"/>
      <c r="Q45" s="43"/>
      <c r="R45" s="25"/>
      <c r="S45" s="150"/>
      <c r="T45" s="151"/>
      <c r="U45" s="152"/>
      <c r="V45" s="152"/>
      <c r="W45" s="152"/>
      <c r="X45" s="152"/>
      <c r="Y45" s="152"/>
      <c r="Z45" s="152"/>
      <c r="AA45" s="152"/>
      <c r="AB45" s="152"/>
      <c r="AC45" s="153"/>
      <c r="AE45" s="147"/>
      <c r="AF45" s="148"/>
      <c r="AG45" s="148"/>
      <c r="AH45" s="148"/>
      <c r="AI45" s="148"/>
      <c r="AJ45" s="148"/>
      <c r="AK45" s="148"/>
      <c r="AL45" s="148"/>
      <c r="AM45" s="148"/>
      <c r="AN45" s="148"/>
      <c r="AO45" s="194"/>
      <c r="AP45" s="195"/>
      <c r="AQ45" s="195"/>
      <c r="AR45" s="195"/>
      <c r="AS45" s="195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7"/>
      <c r="BE45" s="191"/>
      <c r="BF45" s="192"/>
      <c r="BG45" s="193"/>
      <c r="BH45" s="21"/>
    </row>
    <row r="46" spans="1:61" ht="15" customHeight="1" thickBot="1">
      <c r="A46" s="169"/>
      <c r="B46" s="171"/>
      <c r="C46" s="134" t="s">
        <v>76</v>
      </c>
      <c r="D46" s="135"/>
      <c r="E46" s="135"/>
      <c r="F46" s="135"/>
      <c r="G46" s="135"/>
      <c r="H46" s="135"/>
      <c r="I46" s="135"/>
      <c r="J46" s="135"/>
      <c r="K46" s="135"/>
      <c r="L46" s="136"/>
      <c r="M46" s="45"/>
      <c r="N46" s="23"/>
      <c r="O46" s="43"/>
      <c r="P46" s="44"/>
      <c r="Q46" s="43"/>
      <c r="R46" s="25"/>
      <c r="S46" s="137"/>
      <c r="T46" s="138"/>
      <c r="U46" s="139"/>
      <c r="V46" s="139"/>
      <c r="W46" s="139"/>
      <c r="X46" s="139"/>
      <c r="Y46" s="139"/>
      <c r="Z46" s="139"/>
      <c r="AA46" s="139"/>
      <c r="AB46" s="139"/>
      <c r="AC46" s="140"/>
      <c r="AE46" s="147"/>
      <c r="AF46" s="148"/>
      <c r="AG46" s="148"/>
      <c r="AH46" s="148"/>
      <c r="AI46" s="148"/>
      <c r="AJ46" s="148"/>
      <c r="AK46" s="148"/>
      <c r="AL46" s="148"/>
      <c r="AM46" s="148"/>
      <c r="AN46" s="148"/>
      <c r="AO46" s="194"/>
      <c r="AP46" s="195"/>
      <c r="AQ46" s="195"/>
      <c r="AR46" s="195"/>
      <c r="AS46" s="195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7"/>
      <c r="BE46" s="191"/>
      <c r="BF46" s="192"/>
      <c r="BG46" s="193"/>
      <c r="BH46" s="21"/>
    </row>
    <row r="47" spans="1:61" ht="15" customHeight="1" thickTop="1" thickBot="1">
      <c r="A47" s="204"/>
      <c r="B47" s="205"/>
      <c r="C47" s="185" t="s">
        <v>44</v>
      </c>
      <c r="D47" s="186"/>
      <c r="E47" s="186"/>
      <c r="F47" s="186"/>
      <c r="G47" s="186"/>
      <c r="H47" s="186"/>
      <c r="I47" s="186"/>
      <c r="J47" s="186"/>
      <c r="K47" s="186"/>
      <c r="L47" s="187"/>
      <c r="M47" s="46"/>
      <c r="N47" s="30">
        <f>COUNTIF(N41:N46,$BI$15)*5</f>
        <v>0</v>
      </c>
      <c r="O47" s="47">
        <f>COUNTIF(O41:O46,$BI$15)*4</f>
        <v>0</v>
      </c>
      <c r="P47" s="30">
        <f>COUNTIF(P41:P46,$BI$15)*3</f>
        <v>0</v>
      </c>
      <c r="Q47" s="47">
        <f>COUNTIF(Q41:Q46,$BI$15)*2</f>
        <v>0</v>
      </c>
      <c r="R47" s="30">
        <f>COUNTIF(R41:R46,$BI$15)*1</f>
        <v>0</v>
      </c>
      <c r="S47" s="121"/>
      <c r="T47" s="122"/>
      <c r="U47" s="123" t="s">
        <v>77</v>
      </c>
      <c r="V47" s="123"/>
      <c r="W47" s="123"/>
      <c r="X47" s="123"/>
      <c r="Y47" s="123"/>
      <c r="Z47" s="123"/>
      <c r="AA47" s="124"/>
      <c r="AB47" s="125">
        <f>SUM(N47:R47)</f>
        <v>0</v>
      </c>
      <c r="AC47" s="126"/>
      <c r="AE47" s="188" t="s">
        <v>46</v>
      </c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90"/>
      <c r="AQ47" s="190"/>
      <c r="AR47" s="190"/>
      <c r="AS47" s="190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4"/>
      <c r="BE47" s="165"/>
      <c r="BF47" s="166"/>
      <c r="BG47" s="167"/>
      <c r="BH47" s="21"/>
    </row>
    <row r="48" spans="1:61" ht="15" customHeight="1">
      <c r="A48" s="168">
        <v>5</v>
      </c>
      <c r="B48" s="170" t="s">
        <v>78</v>
      </c>
      <c r="C48" s="172" t="s">
        <v>79</v>
      </c>
      <c r="D48" s="173"/>
      <c r="E48" s="173"/>
      <c r="F48" s="173"/>
      <c r="G48" s="173"/>
      <c r="H48" s="173"/>
      <c r="I48" s="173"/>
      <c r="J48" s="173"/>
      <c r="K48" s="173"/>
      <c r="L48" s="174"/>
      <c r="M48" s="38"/>
      <c r="N48" s="39"/>
      <c r="O48" s="40"/>
      <c r="P48" s="41"/>
      <c r="Q48" s="40"/>
      <c r="R48" s="20"/>
      <c r="S48" s="175"/>
      <c r="T48" s="176"/>
      <c r="U48" s="177"/>
      <c r="V48" s="177"/>
      <c r="W48" s="177"/>
      <c r="X48" s="177"/>
      <c r="Y48" s="177"/>
      <c r="Z48" s="177"/>
      <c r="AA48" s="177"/>
      <c r="AB48" s="177"/>
      <c r="AC48" s="178"/>
      <c r="AE48" s="179"/>
      <c r="AF48" s="180"/>
      <c r="AG48" s="180"/>
      <c r="AH48" s="180"/>
      <c r="AI48" s="180"/>
      <c r="AJ48" s="180"/>
      <c r="AK48" s="180"/>
      <c r="AL48" s="180"/>
      <c r="AM48" s="180"/>
      <c r="AN48" s="180"/>
      <c r="AO48" s="181"/>
      <c r="AP48" s="182"/>
      <c r="AQ48" s="182"/>
      <c r="AR48" s="182"/>
      <c r="AS48" s="182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4"/>
      <c r="BE48" s="160"/>
      <c r="BF48" s="161"/>
      <c r="BG48" s="162"/>
      <c r="BH48" s="21"/>
    </row>
    <row r="49" spans="1:60" ht="15" customHeight="1">
      <c r="A49" s="169"/>
      <c r="B49" s="171"/>
      <c r="C49" s="147" t="s">
        <v>80</v>
      </c>
      <c r="D49" s="148"/>
      <c r="E49" s="148"/>
      <c r="F49" s="148"/>
      <c r="G49" s="148"/>
      <c r="H49" s="148"/>
      <c r="I49" s="148"/>
      <c r="J49" s="148"/>
      <c r="K49" s="148"/>
      <c r="L49" s="149"/>
      <c r="M49" s="42"/>
      <c r="N49" s="23"/>
      <c r="O49" s="43"/>
      <c r="P49" s="44"/>
      <c r="Q49" s="43"/>
      <c r="R49" s="25"/>
      <c r="S49" s="150"/>
      <c r="T49" s="151"/>
      <c r="U49" s="152"/>
      <c r="V49" s="152"/>
      <c r="W49" s="152"/>
      <c r="X49" s="152"/>
      <c r="Y49" s="152"/>
      <c r="Z49" s="152"/>
      <c r="AA49" s="152"/>
      <c r="AB49" s="152"/>
      <c r="AC49" s="153"/>
      <c r="AE49" s="154"/>
      <c r="AF49" s="155"/>
      <c r="AG49" s="155"/>
      <c r="AH49" s="155"/>
      <c r="AI49" s="155"/>
      <c r="AJ49" s="155"/>
      <c r="AK49" s="155"/>
      <c r="AL49" s="155"/>
      <c r="AM49" s="155"/>
      <c r="AN49" s="155"/>
      <c r="AO49" s="156"/>
      <c r="AP49" s="157"/>
      <c r="AQ49" s="157"/>
      <c r="AR49" s="157"/>
      <c r="AS49" s="157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9"/>
      <c r="BE49" s="131"/>
      <c r="BF49" s="132"/>
      <c r="BG49" s="133"/>
      <c r="BH49" s="21"/>
    </row>
    <row r="50" spans="1:60" ht="15" customHeight="1">
      <c r="A50" s="169"/>
      <c r="B50" s="171"/>
      <c r="C50" s="147" t="s">
        <v>81</v>
      </c>
      <c r="D50" s="148"/>
      <c r="E50" s="148"/>
      <c r="F50" s="148"/>
      <c r="G50" s="148"/>
      <c r="H50" s="148"/>
      <c r="I50" s="148"/>
      <c r="J50" s="148"/>
      <c r="K50" s="148"/>
      <c r="L50" s="149"/>
      <c r="M50" s="42"/>
      <c r="N50" s="23"/>
      <c r="O50" s="43"/>
      <c r="P50" s="44"/>
      <c r="Q50" s="43"/>
      <c r="R50" s="25"/>
      <c r="S50" s="150"/>
      <c r="T50" s="151"/>
      <c r="U50" s="152"/>
      <c r="V50" s="152"/>
      <c r="W50" s="152"/>
      <c r="X50" s="152"/>
      <c r="Y50" s="152"/>
      <c r="Z50" s="152"/>
      <c r="AA50" s="152"/>
      <c r="AB50" s="152"/>
      <c r="AC50" s="153"/>
      <c r="AE50" s="154"/>
      <c r="AF50" s="155"/>
      <c r="AG50" s="155"/>
      <c r="AH50" s="155"/>
      <c r="AI50" s="155"/>
      <c r="AJ50" s="155"/>
      <c r="AK50" s="155"/>
      <c r="AL50" s="155"/>
      <c r="AM50" s="155"/>
      <c r="AN50" s="155"/>
      <c r="AO50" s="156"/>
      <c r="AP50" s="157"/>
      <c r="AQ50" s="157"/>
      <c r="AR50" s="157"/>
      <c r="AS50" s="157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9"/>
      <c r="BE50" s="131"/>
      <c r="BF50" s="132"/>
      <c r="BG50" s="133"/>
      <c r="BH50" s="21"/>
    </row>
    <row r="51" spans="1:60" ht="15" customHeight="1">
      <c r="A51" s="169"/>
      <c r="B51" s="171"/>
      <c r="C51" s="147" t="s">
        <v>82</v>
      </c>
      <c r="D51" s="148"/>
      <c r="E51" s="148"/>
      <c r="F51" s="148"/>
      <c r="G51" s="148"/>
      <c r="H51" s="148"/>
      <c r="I51" s="148"/>
      <c r="J51" s="148"/>
      <c r="K51" s="148"/>
      <c r="L51" s="149"/>
      <c r="M51" s="42"/>
      <c r="N51" s="23"/>
      <c r="O51" s="43"/>
      <c r="P51" s="44"/>
      <c r="Q51" s="43"/>
      <c r="R51" s="25"/>
      <c r="S51" s="150"/>
      <c r="T51" s="151"/>
      <c r="U51" s="152"/>
      <c r="V51" s="152"/>
      <c r="W51" s="152"/>
      <c r="X51" s="152"/>
      <c r="Y51" s="152"/>
      <c r="Z51" s="152"/>
      <c r="AA51" s="152"/>
      <c r="AB51" s="152"/>
      <c r="AC51" s="153"/>
      <c r="AE51" s="154"/>
      <c r="AF51" s="155"/>
      <c r="AG51" s="155"/>
      <c r="AH51" s="155"/>
      <c r="AI51" s="155"/>
      <c r="AJ51" s="155"/>
      <c r="AK51" s="155"/>
      <c r="AL51" s="155"/>
      <c r="AM51" s="155"/>
      <c r="AN51" s="155"/>
      <c r="AO51" s="156"/>
      <c r="AP51" s="157"/>
      <c r="AQ51" s="157"/>
      <c r="AR51" s="157"/>
      <c r="AS51" s="157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9"/>
      <c r="BE51" s="131"/>
      <c r="BF51" s="132"/>
      <c r="BG51" s="133"/>
      <c r="BH51" s="21"/>
    </row>
    <row r="52" spans="1:60" ht="15" customHeight="1">
      <c r="A52" s="169"/>
      <c r="B52" s="171"/>
      <c r="C52" s="147" t="s">
        <v>83</v>
      </c>
      <c r="D52" s="148"/>
      <c r="E52" s="148"/>
      <c r="F52" s="148"/>
      <c r="G52" s="148"/>
      <c r="H52" s="148"/>
      <c r="I52" s="148"/>
      <c r="J52" s="148"/>
      <c r="K52" s="148"/>
      <c r="L52" s="149"/>
      <c r="M52" s="42"/>
      <c r="N52" s="23"/>
      <c r="O52" s="43"/>
      <c r="P52" s="44"/>
      <c r="Q52" s="43"/>
      <c r="R52" s="25"/>
      <c r="S52" s="150"/>
      <c r="T52" s="151"/>
      <c r="U52" s="152"/>
      <c r="V52" s="152"/>
      <c r="W52" s="152"/>
      <c r="X52" s="152"/>
      <c r="Y52" s="152"/>
      <c r="Z52" s="152"/>
      <c r="AA52" s="152"/>
      <c r="AB52" s="152"/>
      <c r="AC52" s="153"/>
      <c r="AE52" s="154"/>
      <c r="AF52" s="155"/>
      <c r="AG52" s="155"/>
      <c r="AH52" s="155"/>
      <c r="AI52" s="155"/>
      <c r="AJ52" s="155"/>
      <c r="AK52" s="155"/>
      <c r="AL52" s="155"/>
      <c r="AM52" s="155"/>
      <c r="AN52" s="155"/>
      <c r="AO52" s="156"/>
      <c r="AP52" s="157"/>
      <c r="AQ52" s="157"/>
      <c r="AR52" s="157"/>
      <c r="AS52" s="157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9"/>
      <c r="BE52" s="131"/>
      <c r="BF52" s="132"/>
      <c r="BG52" s="133"/>
      <c r="BH52" s="21"/>
    </row>
    <row r="53" spans="1:60" ht="15" customHeight="1" thickBot="1">
      <c r="A53" s="169"/>
      <c r="B53" s="171"/>
      <c r="C53" s="134" t="s">
        <v>84</v>
      </c>
      <c r="D53" s="135"/>
      <c r="E53" s="135"/>
      <c r="F53" s="135"/>
      <c r="G53" s="135"/>
      <c r="H53" s="135"/>
      <c r="I53" s="135"/>
      <c r="J53" s="135"/>
      <c r="K53" s="135"/>
      <c r="L53" s="136"/>
      <c r="M53" s="45"/>
      <c r="N53" s="23"/>
      <c r="O53" s="43"/>
      <c r="P53" s="44"/>
      <c r="Q53" s="43"/>
      <c r="R53" s="25"/>
      <c r="S53" s="137"/>
      <c r="T53" s="138"/>
      <c r="U53" s="139"/>
      <c r="V53" s="139"/>
      <c r="W53" s="139"/>
      <c r="X53" s="139"/>
      <c r="Y53" s="139"/>
      <c r="Z53" s="139"/>
      <c r="AA53" s="139"/>
      <c r="AB53" s="139"/>
      <c r="AC53" s="140"/>
      <c r="AE53" s="141"/>
      <c r="AF53" s="142"/>
      <c r="AG53" s="142"/>
      <c r="AH53" s="142"/>
      <c r="AI53" s="142"/>
      <c r="AJ53" s="142"/>
      <c r="AK53" s="142"/>
      <c r="AL53" s="142"/>
      <c r="AM53" s="142"/>
      <c r="AN53" s="142"/>
      <c r="AO53" s="143"/>
      <c r="AP53" s="144"/>
      <c r="AQ53" s="144"/>
      <c r="AR53" s="144"/>
      <c r="AS53" s="144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6"/>
      <c r="BE53" s="131"/>
      <c r="BF53" s="132"/>
      <c r="BG53" s="133"/>
      <c r="BH53" s="21"/>
    </row>
    <row r="54" spans="1:60" ht="15" customHeight="1" thickTop="1" thickBot="1">
      <c r="A54" s="169"/>
      <c r="B54" s="171"/>
      <c r="C54" s="118" t="s">
        <v>44</v>
      </c>
      <c r="D54" s="119"/>
      <c r="E54" s="119"/>
      <c r="F54" s="119"/>
      <c r="G54" s="119"/>
      <c r="H54" s="119"/>
      <c r="I54" s="119"/>
      <c r="J54" s="119"/>
      <c r="K54" s="119"/>
      <c r="L54" s="120"/>
      <c r="M54" s="46"/>
      <c r="N54" s="30">
        <f>COUNTIF(N48:N53,$BI$15)*5</f>
        <v>0</v>
      </c>
      <c r="O54" s="47">
        <f>COUNTIF(O48:O53,$BI$15)*4</f>
        <v>0</v>
      </c>
      <c r="P54" s="30">
        <f>COUNTIF(P48:P53,$BI$15)*3</f>
        <v>0</v>
      </c>
      <c r="Q54" s="47">
        <f>COUNTIF(Q48:Q53,$BI$15)*2</f>
        <v>0</v>
      </c>
      <c r="R54" s="30">
        <f>COUNTIF(R48:R53,$BI$15)*1</f>
        <v>0</v>
      </c>
      <c r="S54" s="121"/>
      <c r="T54" s="122"/>
      <c r="U54" s="123" t="s">
        <v>85</v>
      </c>
      <c r="V54" s="123"/>
      <c r="W54" s="123"/>
      <c r="X54" s="123"/>
      <c r="Y54" s="123"/>
      <c r="Z54" s="123"/>
      <c r="AA54" s="124"/>
      <c r="AB54" s="125">
        <f>SUM(N54:R54)</f>
        <v>0</v>
      </c>
      <c r="AC54" s="126"/>
      <c r="AE54" s="127" t="s">
        <v>86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9"/>
      <c r="BH54" s="48"/>
    </row>
    <row r="55" spans="1:60" ht="15" customHeight="1" thickBot="1">
      <c r="A55" s="108" t="s">
        <v>87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49"/>
      <c r="N55" s="50">
        <f>N47+N54</f>
        <v>0</v>
      </c>
      <c r="O55" s="51">
        <f>O47+O54</f>
        <v>0</v>
      </c>
      <c r="P55" s="52">
        <f>P47+P54</f>
        <v>0</v>
      </c>
      <c r="Q55" s="51">
        <f>Q47+Q54</f>
        <v>0</v>
      </c>
      <c r="R55" s="37">
        <f>R47+R54</f>
        <v>0</v>
      </c>
      <c r="S55" s="111"/>
      <c r="T55" s="112"/>
      <c r="U55" s="113" t="s">
        <v>88</v>
      </c>
      <c r="V55" s="114"/>
      <c r="W55" s="114"/>
      <c r="X55" s="114"/>
      <c r="Y55" s="114"/>
      <c r="Z55" s="114"/>
      <c r="AA55" s="114"/>
      <c r="AB55" s="115">
        <f>SUM(N55:R55)</f>
        <v>0</v>
      </c>
      <c r="AC55" s="116"/>
      <c r="AE55" s="130" t="s">
        <v>89</v>
      </c>
      <c r="AF55" s="104"/>
      <c r="AG55" s="104"/>
      <c r="AH55" s="103"/>
      <c r="AI55" s="103"/>
      <c r="AJ55" s="103"/>
      <c r="AK55" s="103"/>
      <c r="AL55" s="103"/>
      <c r="AM55" s="103"/>
      <c r="AN55" s="103"/>
      <c r="AO55" s="103"/>
      <c r="AP55" s="103"/>
      <c r="AQ55" s="104" t="s">
        <v>90</v>
      </c>
      <c r="AR55" s="104"/>
      <c r="AS55" s="103"/>
      <c r="AT55" s="103"/>
      <c r="AU55" s="103"/>
      <c r="AV55" s="103"/>
      <c r="AW55" s="103"/>
      <c r="AX55" s="103"/>
      <c r="AY55" s="103"/>
      <c r="AZ55" s="103"/>
      <c r="BA55" s="103" t="s">
        <v>91</v>
      </c>
      <c r="BB55" s="103"/>
      <c r="BC55" s="105"/>
      <c r="BD55" s="106"/>
      <c r="BE55" s="106"/>
      <c r="BF55" s="106"/>
      <c r="BG55" s="107"/>
      <c r="BH55" s="48"/>
    </row>
    <row r="56" spans="1:60" ht="15" customHeight="1" thickBot="1">
      <c r="A56" s="108" t="s">
        <v>92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10"/>
      <c r="M56" s="34"/>
      <c r="N56" s="35">
        <f>N40+N55</f>
        <v>0</v>
      </c>
      <c r="O56" s="36">
        <f>O40+O55</f>
        <v>0</v>
      </c>
      <c r="P56" s="36">
        <f>P40+P55</f>
        <v>0</v>
      </c>
      <c r="Q56" s="36">
        <f>Q40+Q55</f>
        <v>0</v>
      </c>
      <c r="R56" s="37">
        <f>R40+R55</f>
        <v>0</v>
      </c>
      <c r="S56" s="111"/>
      <c r="T56" s="112"/>
      <c r="U56" s="113" t="s">
        <v>93</v>
      </c>
      <c r="V56" s="114"/>
      <c r="W56" s="114"/>
      <c r="X56" s="114"/>
      <c r="Y56" s="114"/>
      <c r="Z56" s="114"/>
      <c r="AA56" s="114"/>
      <c r="AB56" s="115">
        <f>SUM(N56:R56)</f>
        <v>0</v>
      </c>
      <c r="AC56" s="116"/>
      <c r="AE56" s="117" t="s">
        <v>94</v>
      </c>
      <c r="AF56" s="103"/>
      <c r="AG56" s="103"/>
      <c r="AH56" s="75" t="s">
        <v>95</v>
      </c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7"/>
      <c r="BH56" s="53"/>
    </row>
    <row r="57" spans="1:60" ht="15" customHeight="1">
      <c r="A57" s="78" t="s">
        <v>96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80"/>
      <c r="S57" s="87" t="s">
        <v>97</v>
      </c>
      <c r="T57" s="88"/>
      <c r="U57" s="88"/>
      <c r="V57" s="88"/>
      <c r="W57" s="88"/>
      <c r="X57" s="88"/>
      <c r="Y57" s="88"/>
      <c r="Z57" s="88"/>
      <c r="AA57" s="88"/>
      <c r="AB57" s="88"/>
      <c r="AC57" s="89"/>
      <c r="AD57" s="54"/>
      <c r="AE57" s="90" t="s">
        <v>98</v>
      </c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2"/>
      <c r="BH57" s="55"/>
    </row>
    <row r="58" spans="1:60" ht="15" customHeight="1">
      <c r="A58" s="81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3"/>
      <c r="S58" s="56"/>
      <c r="T58" s="99" t="s">
        <v>99</v>
      </c>
      <c r="U58" s="99"/>
      <c r="V58" s="99"/>
      <c r="W58" s="99"/>
      <c r="X58" s="99"/>
      <c r="Y58" s="99"/>
      <c r="Z58" s="99"/>
      <c r="AA58" s="99"/>
      <c r="AB58" s="99"/>
      <c r="AC58" s="100"/>
      <c r="AD58" s="54"/>
      <c r="AE58" s="93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5"/>
      <c r="BH58" s="55"/>
    </row>
    <row r="59" spans="1:60" ht="15" customHeight="1" thickBot="1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6"/>
      <c r="S59" s="57"/>
      <c r="T59" s="101" t="s">
        <v>100</v>
      </c>
      <c r="U59" s="101"/>
      <c r="V59" s="101"/>
      <c r="W59" s="101"/>
      <c r="X59" s="101"/>
      <c r="Y59" s="101"/>
      <c r="Z59" s="101"/>
      <c r="AA59" s="101"/>
      <c r="AB59" s="101"/>
      <c r="AC59" s="102"/>
      <c r="AE59" s="96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8"/>
      <c r="BH59" s="55"/>
    </row>
    <row r="60" spans="1:60" ht="15" customHeight="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60"/>
    </row>
    <row r="61" spans="1:60" ht="15" customHeight="1">
      <c r="A61" s="69" t="s">
        <v>101</v>
      </c>
      <c r="B61" s="69"/>
      <c r="C61" s="69"/>
      <c r="D61" s="69"/>
      <c r="E61" s="69"/>
      <c r="F61" s="69"/>
      <c r="G61" s="69"/>
      <c r="H61" s="69"/>
      <c r="I61" s="69"/>
      <c r="J61" s="70" t="s">
        <v>102</v>
      </c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61"/>
    </row>
    <row r="62" spans="1:60" ht="15" customHeight="1">
      <c r="A62" s="73" t="s">
        <v>103</v>
      </c>
      <c r="B62" s="73"/>
      <c r="C62" s="73"/>
      <c r="D62" s="73"/>
      <c r="E62" s="73"/>
      <c r="F62" s="73"/>
      <c r="G62" s="73"/>
      <c r="H62" s="73"/>
      <c r="I62" s="73"/>
      <c r="J62" s="70" t="s">
        <v>104</v>
      </c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2"/>
      <c r="BH62" s="61"/>
    </row>
    <row r="63" spans="1:60" ht="15" customHeight="1">
      <c r="A63" s="74" t="s">
        <v>105</v>
      </c>
      <c r="B63" s="74"/>
      <c r="C63" s="74"/>
      <c r="D63" s="74"/>
      <c r="E63" s="74"/>
      <c r="F63" s="74"/>
      <c r="G63" s="74"/>
      <c r="H63" s="74"/>
      <c r="I63" s="74"/>
      <c r="J63" s="70" t="s">
        <v>106</v>
      </c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61"/>
    </row>
    <row r="64" spans="1:60" ht="15" customHeight="1">
      <c r="B64" s="2"/>
      <c r="C64" s="2"/>
      <c r="M64" s="2"/>
      <c r="N64" s="2"/>
      <c r="O64" s="2"/>
      <c r="P64" s="2"/>
      <c r="Q64" s="2"/>
      <c r="R64" s="2"/>
      <c r="S64" s="62"/>
      <c r="AE64" s="2"/>
      <c r="BG64" s="63" t="s">
        <v>107</v>
      </c>
      <c r="BH64" s="64"/>
    </row>
    <row r="65" spans="2:31" ht="15" customHeight="1">
      <c r="B65" s="65"/>
      <c r="C65" s="2"/>
      <c r="M65" s="2"/>
      <c r="N65" s="2"/>
      <c r="O65" s="2"/>
      <c r="P65" s="2"/>
      <c r="Q65" s="2"/>
      <c r="R65" s="2"/>
      <c r="S65" s="2"/>
      <c r="AE65" s="66"/>
    </row>
    <row r="66" spans="2:31" ht="15" customHeight="1">
      <c r="B66" s="65"/>
      <c r="AE66" s="67"/>
    </row>
    <row r="67" spans="2:31" ht="15" customHeight="1">
      <c r="B67" s="65"/>
      <c r="AE67" s="68"/>
    </row>
    <row r="68" spans="2:31" ht="15" customHeight="1">
      <c r="AE68" s="68"/>
    </row>
    <row r="69" spans="2:31" ht="15" customHeight="1">
      <c r="AE69" s="68"/>
    </row>
    <row r="70" spans="2:31" ht="15" customHeight="1">
      <c r="AE70" s="68"/>
    </row>
  </sheetData>
  <mergeCells count="384">
    <mergeCell ref="A1:N2"/>
    <mergeCell ref="AE1:BG1"/>
    <mergeCell ref="R2:T4"/>
    <mergeCell ref="U2:W4"/>
    <mergeCell ref="X2:Z4"/>
    <mergeCell ref="AA2:AC4"/>
    <mergeCell ref="AE2:BG3"/>
    <mergeCell ref="A3:F4"/>
    <mergeCell ref="G3:P4"/>
    <mergeCell ref="AE4:BG4"/>
    <mergeCell ref="A6:AC6"/>
    <mergeCell ref="AE6:BD6"/>
    <mergeCell ref="BE6:BG10"/>
    <mergeCell ref="A7:C7"/>
    <mergeCell ref="D7:L7"/>
    <mergeCell ref="M7:AC7"/>
    <mergeCell ref="AE7:AG7"/>
    <mergeCell ref="AH7:AO7"/>
    <mergeCell ref="A8:C8"/>
    <mergeCell ref="D8:L8"/>
    <mergeCell ref="AT8:AV8"/>
    <mergeCell ref="AW8:BD8"/>
    <mergeCell ref="C9:L10"/>
    <mergeCell ref="M9:M10"/>
    <mergeCell ref="N9:R9"/>
    <mergeCell ref="S9:T10"/>
    <mergeCell ref="U9:AC10"/>
    <mergeCell ref="AE9:AO10"/>
    <mergeCell ref="AP9:AS10"/>
    <mergeCell ref="AT9:BD10"/>
    <mergeCell ref="M8:O8"/>
    <mergeCell ref="P8:V8"/>
    <mergeCell ref="W8:Y8"/>
    <mergeCell ref="Z8:AC8"/>
    <mergeCell ref="AE8:AG8"/>
    <mergeCell ref="AH8:AS8"/>
    <mergeCell ref="A11:A20"/>
    <mergeCell ref="B11:B20"/>
    <mergeCell ref="C11:L11"/>
    <mergeCell ref="S11:T11"/>
    <mergeCell ref="U11:AC11"/>
    <mergeCell ref="AE11:AO11"/>
    <mergeCell ref="C13:L13"/>
    <mergeCell ref="S13:T13"/>
    <mergeCell ref="U13:AC13"/>
    <mergeCell ref="AE13:AO13"/>
    <mergeCell ref="AP11:AS11"/>
    <mergeCell ref="AT11:BD11"/>
    <mergeCell ref="BE11:BG11"/>
    <mergeCell ref="C12:L12"/>
    <mergeCell ref="S12:T12"/>
    <mergeCell ref="U12:AC12"/>
    <mergeCell ref="AE12:AO12"/>
    <mergeCell ref="AP12:AS12"/>
    <mergeCell ref="AT12:BD12"/>
    <mergeCell ref="BE12:BG12"/>
    <mergeCell ref="AP13:AS13"/>
    <mergeCell ref="AT13:BD13"/>
    <mergeCell ref="BE13:BG13"/>
    <mergeCell ref="C14:L14"/>
    <mergeCell ref="S14:T14"/>
    <mergeCell ref="U14:AC14"/>
    <mergeCell ref="AE14:AO14"/>
    <mergeCell ref="AP14:AS14"/>
    <mergeCell ref="AT14:BD14"/>
    <mergeCell ref="BE14:BG14"/>
    <mergeCell ref="BE15:BG15"/>
    <mergeCell ref="C16:L16"/>
    <mergeCell ref="S16:T16"/>
    <mergeCell ref="U16:AC16"/>
    <mergeCell ref="AE16:AO16"/>
    <mergeCell ref="AP16:AS16"/>
    <mergeCell ref="AT16:BD16"/>
    <mergeCell ref="BE16:BG16"/>
    <mergeCell ref="C15:L15"/>
    <mergeCell ref="S15:T15"/>
    <mergeCell ref="U15:AC15"/>
    <mergeCell ref="AE15:AO15"/>
    <mergeCell ref="AP15:AS15"/>
    <mergeCell ref="AT15:BD15"/>
    <mergeCell ref="BE17:BG17"/>
    <mergeCell ref="C18:L18"/>
    <mergeCell ref="S18:T18"/>
    <mergeCell ref="U18:AC18"/>
    <mergeCell ref="AE18:AO18"/>
    <mergeCell ref="AP18:AS18"/>
    <mergeCell ref="AT18:BD18"/>
    <mergeCell ref="BE18:BG18"/>
    <mergeCell ref="C17:L17"/>
    <mergeCell ref="S17:T17"/>
    <mergeCell ref="U17:AC17"/>
    <mergeCell ref="AE17:AO17"/>
    <mergeCell ref="AP17:AS17"/>
    <mergeCell ref="AT17:BD17"/>
    <mergeCell ref="BE19:BG19"/>
    <mergeCell ref="C20:L20"/>
    <mergeCell ref="S20:T20"/>
    <mergeCell ref="U20:AA20"/>
    <mergeCell ref="AB20:AC20"/>
    <mergeCell ref="AE20:AO20"/>
    <mergeCell ref="AP20:AS20"/>
    <mergeCell ref="AT20:BD20"/>
    <mergeCell ref="BE20:BG20"/>
    <mergeCell ref="C19:L19"/>
    <mergeCell ref="S19:T19"/>
    <mergeCell ref="U19:AC19"/>
    <mergeCell ref="AE19:AO19"/>
    <mergeCell ref="AP19:AS19"/>
    <mergeCell ref="AT19:BD19"/>
    <mergeCell ref="A21:A34"/>
    <mergeCell ref="B21:B34"/>
    <mergeCell ref="C21:L21"/>
    <mergeCell ref="S21:T21"/>
    <mergeCell ref="U21:AC21"/>
    <mergeCell ref="AE21:AO21"/>
    <mergeCell ref="C23:L23"/>
    <mergeCell ref="S23:T23"/>
    <mergeCell ref="U23:AC23"/>
    <mergeCell ref="AE23:AO23"/>
    <mergeCell ref="AP21:AS21"/>
    <mergeCell ref="AT21:BD21"/>
    <mergeCell ref="BE21:BG21"/>
    <mergeCell ref="C22:L22"/>
    <mergeCell ref="S22:T22"/>
    <mergeCell ref="U22:AC22"/>
    <mergeCell ref="AE22:AO22"/>
    <mergeCell ref="AP22:AS22"/>
    <mergeCell ref="AT22:BD22"/>
    <mergeCell ref="BE22:BG22"/>
    <mergeCell ref="AP23:AS23"/>
    <mergeCell ref="AT23:BD23"/>
    <mergeCell ref="BE23:BG23"/>
    <mergeCell ref="C24:L24"/>
    <mergeCell ref="S24:T24"/>
    <mergeCell ref="U24:AC24"/>
    <mergeCell ref="AE24:AO24"/>
    <mergeCell ref="AP24:AS24"/>
    <mergeCell ref="AT24:BD24"/>
    <mergeCell ref="BE24:BG24"/>
    <mergeCell ref="BE25:BG25"/>
    <mergeCell ref="C26:L26"/>
    <mergeCell ref="S26:T26"/>
    <mergeCell ref="U26:AC26"/>
    <mergeCell ref="AE26:AO26"/>
    <mergeCell ref="AP26:AS26"/>
    <mergeCell ref="AT26:BD26"/>
    <mergeCell ref="BE26:BG26"/>
    <mergeCell ref="C25:L25"/>
    <mergeCell ref="S25:T25"/>
    <mergeCell ref="U25:AC25"/>
    <mergeCell ref="AE25:AO25"/>
    <mergeCell ref="AP25:AS25"/>
    <mergeCell ref="AT25:BD25"/>
    <mergeCell ref="BE27:BG27"/>
    <mergeCell ref="C28:L28"/>
    <mergeCell ref="S28:T28"/>
    <mergeCell ref="U28:AC28"/>
    <mergeCell ref="AE28:AO28"/>
    <mergeCell ref="AP28:AS28"/>
    <mergeCell ref="AT28:BD28"/>
    <mergeCell ref="BE28:BG28"/>
    <mergeCell ref="C27:L27"/>
    <mergeCell ref="S27:T27"/>
    <mergeCell ref="U27:AC27"/>
    <mergeCell ref="AE27:AO27"/>
    <mergeCell ref="AP27:AS27"/>
    <mergeCell ref="AT27:BD27"/>
    <mergeCell ref="BE29:BG29"/>
    <mergeCell ref="C30:L30"/>
    <mergeCell ref="S30:T30"/>
    <mergeCell ref="U30:AC30"/>
    <mergeCell ref="AE30:AO30"/>
    <mergeCell ref="AP30:AS30"/>
    <mergeCell ref="AT30:BD30"/>
    <mergeCell ref="BE30:BG30"/>
    <mergeCell ref="C29:L29"/>
    <mergeCell ref="S29:T29"/>
    <mergeCell ref="U29:AC29"/>
    <mergeCell ref="AE29:AO29"/>
    <mergeCell ref="AP29:AS29"/>
    <mergeCell ref="AT29:BD29"/>
    <mergeCell ref="BE31:BG31"/>
    <mergeCell ref="C32:L32"/>
    <mergeCell ref="S32:T32"/>
    <mergeCell ref="U32:AC32"/>
    <mergeCell ref="AE32:AO32"/>
    <mergeCell ref="AP32:AS32"/>
    <mergeCell ref="AT32:BD32"/>
    <mergeCell ref="BE32:BG32"/>
    <mergeCell ref="C31:L31"/>
    <mergeCell ref="S31:T31"/>
    <mergeCell ref="U31:AC31"/>
    <mergeCell ref="AE31:AO31"/>
    <mergeCell ref="AP31:AS31"/>
    <mergeCell ref="AT31:BD31"/>
    <mergeCell ref="BE33:BG33"/>
    <mergeCell ref="C34:L34"/>
    <mergeCell ref="S34:T34"/>
    <mergeCell ref="U34:AA34"/>
    <mergeCell ref="AB34:AC34"/>
    <mergeCell ref="AE34:AO34"/>
    <mergeCell ref="AP34:AS34"/>
    <mergeCell ref="AT34:BD34"/>
    <mergeCell ref="BE34:BG34"/>
    <mergeCell ref="C33:L33"/>
    <mergeCell ref="S33:T33"/>
    <mergeCell ref="U33:AC33"/>
    <mergeCell ref="AE33:AO33"/>
    <mergeCell ref="AP33:AS33"/>
    <mergeCell ref="AT33:BD33"/>
    <mergeCell ref="AP35:AS35"/>
    <mergeCell ref="AT35:BD35"/>
    <mergeCell ref="BE35:BG35"/>
    <mergeCell ref="C36:L36"/>
    <mergeCell ref="S36:T36"/>
    <mergeCell ref="U36:AC36"/>
    <mergeCell ref="AE36:AO36"/>
    <mergeCell ref="AP36:AS36"/>
    <mergeCell ref="AT36:BD36"/>
    <mergeCell ref="BE36:BG36"/>
    <mergeCell ref="C35:L35"/>
    <mergeCell ref="S35:T35"/>
    <mergeCell ref="U35:AC35"/>
    <mergeCell ref="AE35:AO35"/>
    <mergeCell ref="AP37:AS37"/>
    <mergeCell ref="AT37:BD37"/>
    <mergeCell ref="BE37:BG37"/>
    <mergeCell ref="C38:L38"/>
    <mergeCell ref="S38:T38"/>
    <mergeCell ref="U38:AC38"/>
    <mergeCell ref="AE38:AO38"/>
    <mergeCell ref="AP38:AS38"/>
    <mergeCell ref="AT38:BD38"/>
    <mergeCell ref="BE38:BG38"/>
    <mergeCell ref="C37:L37"/>
    <mergeCell ref="S37:T37"/>
    <mergeCell ref="U37:AC37"/>
    <mergeCell ref="AE37:AO37"/>
    <mergeCell ref="AT39:BD39"/>
    <mergeCell ref="BE39:BG39"/>
    <mergeCell ref="A40:L40"/>
    <mergeCell ref="S40:T40"/>
    <mergeCell ref="U40:AA40"/>
    <mergeCell ref="AB40:AC40"/>
    <mergeCell ref="AE40:AO40"/>
    <mergeCell ref="AP40:AS40"/>
    <mergeCell ref="AT40:BD40"/>
    <mergeCell ref="BE40:BG40"/>
    <mergeCell ref="C39:L39"/>
    <mergeCell ref="S39:T39"/>
    <mergeCell ref="U39:AA39"/>
    <mergeCell ref="AB39:AC39"/>
    <mergeCell ref="AE39:AO39"/>
    <mergeCell ref="AP39:AS39"/>
    <mergeCell ref="A35:A39"/>
    <mergeCell ref="B35:B39"/>
    <mergeCell ref="A41:A47"/>
    <mergeCell ref="B41:B47"/>
    <mergeCell ref="C41:L41"/>
    <mergeCell ref="S41:T41"/>
    <mergeCell ref="U41:AC41"/>
    <mergeCell ref="AE41:AO41"/>
    <mergeCell ref="C43:L43"/>
    <mergeCell ref="S43:T43"/>
    <mergeCell ref="U43:AC43"/>
    <mergeCell ref="AE43:AO43"/>
    <mergeCell ref="AP41:AS41"/>
    <mergeCell ref="AT41:BD41"/>
    <mergeCell ref="BE41:BG41"/>
    <mergeCell ref="C42:L42"/>
    <mergeCell ref="S42:T42"/>
    <mergeCell ref="U42:AC42"/>
    <mergeCell ref="AE42:AO42"/>
    <mergeCell ref="AP42:AS42"/>
    <mergeCell ref="AT42:BD42"/>
    <mergeCell ref="BE42:BG42"/>
    <mergeCell ref="AP43:AS43"/>
    <mergeCell ref="AT43:BD43"/>
    <mergeCell ref="BE43:BG43"/>
    <mergeCell ref="C44:L44"/>
    <mergeCell ref="S44:T44"/>
    <mergeCell ref="U44:AC44"/>
    <mergeCell ref="AE44:AO44"/>
    <mergeCell ref="AP44:AS44"/>
    <mergeCell ref="AT44:BD44"/>
    <mergeCell ref="BE44:BG44"/>
    <mergeCell ref="BE45:BG45"/>
    <mergeCell ref="C46:L46"/>
    <mergeCell ref="S46:T46"/>
    <mergeCell ref="U46:AC46"/>
    <mergeCell ref="AE46:AO46"/>
    <mergeCell ref="AP46:AS46"/>
    <mergeCell ref="AT46:BD46"/>
    <mergeCell ref="BE46:BG46"/>
    <mergeCell ref="C45:L45"/>
    <mergeCell ref="S45:T45"/>
    <mergeCell ref="U45:AC45"/>
    <mergeCell ref="AE45:AO45"/>
    <mergeCell ref="AP45:AS45"/>
    <mergeCell ref="AT45:BD45"/>
    <mergeCell ref="BE48:BG48"/>
    <mergeCell ref="C49:L49"/>
    <mergeCell ref="S49:T49"/>
    <mergeCell ref="U49:AC49"/>
    <mergeCell ref="AE49:AO49"/>
    <mergeCell ref="AP49:AS49"/>
    <mergeCell ref="AT49:BD49"/>
    <mergeCell ref="BE49:BG49"/>
    <mergeCell ref="AT47:BD47"/>
    <mergeCell ref="BE47:BG47"/>
    <mergeCell ref="C48:L48"/>
    <mergeCell ref="S48:T48"/>
    <mergeCell ref="U48:AC48"/>
    <mergeCell ref="AE48:AO48"/>
    <mergeCell ref="AP48:AS48"/>
    <mergeCell ref="AT48:BD48"/>
    <mergeCell ref="C47:L47"/>
    <mergeCell ref="S47:T47"/>
    <mergeCell ref="U47:AA47"/>
    <mergeCell ref="AB47:AC47"/>
    <mergeCell ref="AE47:AO47"/>
    <mergeCell ref="AP47:AS47"/>
    <mergeCell ref="BE50:BG50"/>
    <mergeCell ref="C51:L51"/>
    <mergeCell ref="S51:T51"/>
    <mergeCell ref="U51:AC51"/>
    <mergeCell ref="AE51:AO51"/>
    <mergeCell ref="AP51:AS51"/>
    <mergeCell ref="AT51:BD51"/>
    <mergeCell ref="BE51:BG51"/>
    <mergeCell ref="C50:L50"/>
    <mergeCell ref="S50:T50"/>
    <mergeCell ref="U50:AC50"/>
    <mergeCell ref="AE50:AO50"/>
    <mergeCell ref="AP50:AS50"/>
    <mergeCell ref="AT50:BD50"/>
    <mergeCell ref="BE52:BG52"/>
    <mergeCell ref="C53:L53"/>
    <mergeCell ref="S53:T53"/>
    <mergeCell ref="U53:AC53"/>
    <mergeCell ref="AE53:AO53"/>
    <mergeCell ref="AP53:AS53"/>
    <mergeCell ref="AT53:BD53"/>
    <mergeCell ref="BE53:BG53"/>
    <mergeCell ref="C52:L52"/>
    <mergeCell ref="S52:T52"/>
    <mergeCell ref="U52:AC52"/>
    <mergeCell ref="AE52:AO52"/>
    <mergeCell ref="AP52:AS52"/>
    <mergeCell ref="AT52:BD52"/>
    <mergeCell ref="C54:L54"/>
    <mergeCell ref="S54:T54"/>
    <mergeCell ref="U54:AA54"/>
    <mergeCell ref="AB54:AC54"/>
    <mergeCell ref="AE54:BG54"/>
    <mergeCell ref="A55:L55"/>
    <mergeCell ref="S55:T55"/>
    <mergeCell ref="U55:AA55"/>
    <mergeCell ref="AB55:AC55"/>
    <mergeCell ref="AE55:AG55"/>
    <mergeCell ref="A48:A54"/>
    <mergeCell ref="B48:B54"/>
    <mergeCell ref="AH55:AP55"/>
    <mergeCell ref="AQ55:AR55"/>
    <mergeCell ref="AS55:AZ55"/>
    <mergeCell ref="BA55:BB55"/>
    <mergeCell ref="BC55:BG55"/>
    <mergeCell ref="A56:L56"/>
    <mergeCell ref="S56:T56"/>
    <mergeCell ref="U56:AA56"/>
    <mergeCell ref="AB56:AC56"/>
    <mergeCell ref="AE56:AG56"/>
    <mergeCell ref="A61:I61"/>
    <mergeCell ref="J61:BG61"/>
    <mergeCell ref="A62:I62"/>
    <mergeCell ref="J62:BG62"/>
    <mergeCell ref="A63:I63"/>
    <mergeCell ref="J63:BG63"/>
    <mergeCell ref="AH56:BG56"/>
    <mergeCell ref="A57:R59"/>
    <mergeCell ref="S57:AC57"/>
    <mergeCell ref="AE57:BG59"/>
    <mergeCell ref="T58:AC58"/>
    <mergeCell ref="T59:AC59"/>
  </mergeCells>
  <phoneticPr fontId="3"/>
  <conditionalFormatting sqref="N40:S40 N47:R47 N20:S20 N34:R34 N39:R39 N54:R56">
    <cfRule type="cellIs" dxfId="12" priority="13" stopIfTrue="1" operator="lessThanOrEqual">
      <formula>0</formula>
    </cfRule>
  </conditionalFormatting>
  <conditionalFormatting sqref="S34">
    <cfRule type="cellIs" dxfId="11" priority="12" stopIfTrue="1" operator="lessThanOrEqual">
      <formula>0</formula>
    </cfRule>
  </conditionalFormatting>
  <conditionalFormatting sqref="S39">
    <cfRule type="cellIs" dxfId="10" priority="11" stopIfTrue="1" operator="lessThanOrEqual">
      <formula>0</formula>
    </cfRule>
  </conditionalFormatting>
  <conditionalFormatting sqref="S47">
    <cfRule type="cellIs" dxfId="9" priority="10" stopIfTrue="1" operator="lessThanOrEqual">
      <formula>0</formula>
    </cfRule>
  </conditionalFormatting>
  <conditionalFormatting sqref="S54">
    <cfRule type="cellIs" dxfId="8" priority="9" stopIfTrue="1" operator="lessThanOrEqual">
      <formula>0</formula>
    </cfRule>
  </conditionalFormatting>
  <conditionalFormatting sqref="S55">
    <cfRule type="cellIs" dxfId="7" priority="8" stopIfTrue="1" operator="lessThanOrEqual">
      <formula>0</formula>
    </cfRule>
  </conditionalFormatting>
  <conditionalFormatting sqref="S56">
    <cfRule type="cellIs" dxfId="6" priority="7" stopIfTrue="1" operator="lessThanOrEqual">
      <formula>0</formula>
    </cfRule>
  </conditionalFormatting>
  <conditionalFormatting sqref="AE20">
    <cfRule type="cellIs" dxfId="5" priority="6" stopIfTrue="1" operator="lessThanOrEqual">
      <formula>0</formula>
    </cfRule>
  </conditionalFormatting>
  <conditionalFormatting sqref="AE34">
    <cfRule type="cellIs" dxfId="4" priority="5" stopIfTrue="1" operator="lessThanOrEqual">
      <formula>0</formula>
    </cfRule>
  </conditionalFormatting>
  <conditionalFormatting sqref="AE39:AE40">
    <cfRule type="cellIs" dxfId="3" priority="4" stopIfTrue="1" operator="lessThanOrEqual">
      <formula>0</formula>
    </cfRule>
  </conditionalFormatting>
  <conditionalFormatting sqref="AE47">
    <cfRule type="cellIs" dxfId="2" priority="3" stopIfTrue="1" operator="lessThanOrEqual">
      <formula>0</formula>
    </cfRule>
  </conditionalFormatting>
  <conditionalFormatting sqref="AA2:AC4">
    <cfRule type="containsErrors" dxfId="1" priority="2">
      <formula>ISERROR(AA2)</formula>
    </cfRule>
  </conditionalFormatting>
  <conditionalFormatting sqref="U2:W4">
    <cfRule type="containsErrors" dxfId="0" priority="1">
      <formula>ISERROR(U2)</formula>
    </cfRule>
  </conditionalFormatting>
  <dataValidations count="3">
    <dataValidation type="list" allowBlank="1" showInputMessage="1" showErrorMessage="1" sqref="M21:M33 M35:M38 M11:M19">
      <formula1>$BI$17</formula1>
    </dataValidation>
    <dataValidation type="list" allowBlank="1" showInputMessage="1" showErrorMessage="1" sqref="S41:S46 S48:S53 S35:S38 S21:S33 S11:S19">
      <formula1>$BI$9:$BI$12</formula1>
    </dataValidation>
    <dataValidation type="list" allowBlank="1" showInputMessage="1" showErrorMessage="1" sqref="N11:R19 N21:R33 P41:P46 N35:R38 R41:R46 N41:N46 R48:R53 N48:N53 P48:P53">
      <formula1>$BI$15</formula1>
    </dataValidation>
  </dataValidations>
  <pageMargins left="0.78740157480314965" right="0.19685039370078741" top="0.44" bottom="0.19685039370078741" header="0.43307086614173229" footer="0.23622047244094491"/>
  <pageSetup paperSize="8"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57</xdr:col>
                    <xdr:colOff>38100</xdr:colOff>
                    <xdr:row>9</xdr:row>
                    <xdr:rowOff>171450</xdr:rowOff>
                  </from>
                  <to>
                    <xdr:col>57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10</xdr:row>
                    <xdr:rowOff>171450</xdr:rowOff>
                  </from>
                  <to>
                    <xdr:col>57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57</xdr:col>
                    <xdr:colOff>38100</xdr:colOff>
                    <xdr:row>11</xdr:row>
                    <xdr:rowOff>171450</xdr:rowOff>
                  </from>
                  <to>
                    <xdr:col>57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57</xdr:col>
                    <xdr:colOff>38100</xdr:colOff>
                    <xdr:row>12</xdr:row>
                    <xdr:rowOff>171450</xdr:rowOff>
                  </from>
                  <to>
                    <xdr:col>57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57</xdr:col>
                    <xdr:colOff>38100</xdr:colOff>
                    <xdr:row>13</xdr:row>
                    <xdr:rowOff>171450</xdr:rowOff>
                  </from>
                  <to>
                    <xdr:col>57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57</xdr:col>
                    <xdr:colOff>38100</xdr:colOff>
                    <xdr:row>14</xdr:row>
                    <xdr:rowOff>171450</xdr:rowOff>
                  </from>
                  <to>
                    <xdr:col>57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171450</xdr:rowOff>
                  </from>
                  <to>
                    <xdr:col>57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57</xdr:col>
                    <xdr:colOff>38100</xdr:colOff>
                    <xdr:row>16</xdr:row>
                    <xdr:rowOff>171450</xdr:rowOff>
                  </from>
                  <to>
                    <xdr:col>57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57</xdr:col>
                    <xdr:colOff>38100</xdr:colOff>
                    <xdr:row>17</xdr:row>
                    <xdr:rowOff>171450</xdr:rowOff>
                  </from>
                  <to>
                    <xdr:col>57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57</xdr:col>
                    <xdr:colOff>38100</xdr:colOff>
                    <xdr:row>19</xdr:row>
                    <xdr:rowOff>171450</xdr:rowOff>
                  </from>
                  <to>
                    <xdr:col>57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57</xdr:col>
                    <xdr:colOff>38100</xdr:colOff>
                    <xdr:row>20</xdr:row>
                    <xdr:rowOff>171450</xdr:rowOff>
                  </from>
                  <to>
                    <xdr:col>57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57</xdr:col>
                    <xdr:colOff>38100</xdr:colOff>
                    <xdr:row>21</xdr:row>
                    <xdr:rowOff>171450</xdr:rowOff>
                  </from>
                  <to>
                    <xdr:col>57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57</xdr:col>
                    <xdr:colOff>38100</xdr:colOff>
                    <xdr:row>22</xdr:row>
                    <xdr:rowOff>171450</xdr:rowOff>
                  </from>
                  <to>
                    <xdr:col>57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57</xdr:col>
                    <xdr:colOff>38100</xdr:colOff>
                    <xdr:row>23</xdr:row>
                    <xdr:rowOff>171450</xdr:rowOff>
                  </from>
                  <to>
                    <xdr:col>57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57</xdr:col>
                    <xdr:colOff>38100</xdr:colOff>
                    <xdr:row>24</xdr:row>
                    <xdr:rowOff>171450</xdr:rowOff>
                  </from>
                  <to>
                    <xdr:col>57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57</xdr:col>
                    <xdr:colOff>38100</xdr:colOff>
                    <xdr:row>25</xdr:row>
                    <xdr:rowOff>171450</xdr:rowOff>
                  </from>
                  <to>
                    <xdr:col>57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57</xdr:col>
                    <xdr:colOff>38100</xdr:colOff>
                    <xdr:row>26</xdr:row>
                    <xdr:rowOff>171450</xdr:rowOff>
                  </from>
                  <to>
                    <xdr:col>57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57</xdr:col>
                    <xdr:colOff>38100</xdr:colOff>
                    <xdr:row>27</xdr:row>
                    <xdr:rowOff>171450</xdr:rowOff>
                  </from>
                  <to>
                    <xdr:col>57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57</xdr:col>
                    <xdr:colOff>38100</xdr:colOff>
                    <xdr:row>28</xdr:row>
                    <xdr:rowOff>171450</xdr:rowOff>
                  </from>
                  <to>
                    <xdr:col>57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57</xdr:col>
                    <xdr:colOff>38100</xdr:colOff>
                    <xdr:row>29</xdr:row>
                    <xdr:rowOff>171450</xdr:rowOff>
                  </from>
                  <to>
                    <xdr:col>57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57</xdr:col>
                    <xdr:colOff>38100</xdr:colOff>
                    <xdr:row>30</xdr:row>
                    <xdr:rowOff>171450</xdr:rowOff>
                  </from>
                  <to>
                    <xdr:col>57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57</xdr:col>
                    <xdr:colOff>38100</xdr:colOff>
                    <xdr:row>31</xdr:row>
                    <xdr:rowOff>171450</xdr:rowOff>
                  </from>
                  <to>
                    <xdr:col>57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57</xdr:col>
                    <xdr:colOff>38100</xdr:colOff>
                    <xdr:row>33</xdr:row>
                    <xdr:rowOff>171450</xdr:rowOff>
                  </from>
                  <to>
                    <xdr:col>57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57</xdr:col>
                    <xdr:colOff>38100</xdr:colOff>
                    <xdr:row>34</xdr:row>
                    <xdr:rowOff>171450</xdr:rowOff>
                  </from>
                  <to>
                    <xdr:col>57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57</xdr:col>
                    <xdr:colOff>38100</xdr:colOff>
                    <xdr:row>35</xdr:row>
                    <xdr:rowOff>171450</xdr:rowOff>
                  </from>
                  <to>
                    <xdr:col>57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57</xdr:col>
                    <xdr:colOff>38100</xdr:colOff>
                    <xdr:row>36</xdr:row>
                    <xdr:rowOff>171450</xdr:rowOff>
                  </from>
                  <to>
                    <xdr:col>57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57</xdr:col>
                    <xdr:colOff>38100</xdr:colOff>
                    <xdr:row>39</xdr:row>
                    <xdr:rowOff>171450</xdr:rowOff>
                  </from>
                  <to>
                    <xdr:col>57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57</xdr:col>
                    <xdr:colOff>38100</xdr:colOff>
                    <xdr:row>40</xdr:row>
                    <xdr:rowOff>171450</xdr:rowOff>
                  </from>
                  <to>
                    <xdr:col>57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57</xdr:col>
                    <xdr:colOff>38100</xdr:colOff>
                    <xdr:row>41</xdr:row>
                    <xdr:rowOff>171450</xdr:rowOff>
                  </from>
                  <to>
                    <xdr:col>57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57</xdr:col>
                    <xdr:colOff>38100</xdr:colOff>
                    <xdr:row>42</xdr:row>
                    <xdr:rowOff>171450</xdr:rowOff>
                  </from>
                  <to>
                    <xdr:col>57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57</xdr:col>
                    <xdr:colOff>38100</xdr:colOff>
                    <xdr:row>43</xdr:row>
                    <xdr:rowOff>171450</xdr:rowOff>
                  </from>
                  <to>
                    <xdr:col>57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57</xdr:col>
                    <xdr:colOff>38100</xdr:colOff>
                    <xdr:row>44</xdr:row>
                    <xdr:rowOff>171450</xdr:rowOff>
                  </from>
                  <to>
                    <xdr:col>57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57</xdr:col>
                    <xdr:colOff>38100</xdr:colOff>
                    <xdr:row>46</xdr:row>
                    <xdr:rowOff>171450</xdr:rowOff>
                  </from>
                  <to>
                    <xdr:col>57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57</xdr:col>
                    <xdr:colOff>38100</xdr:colOff>
                    <xdr:row>47</xdr:row>
                    <xdr:rowOff>171450</xdr:rowOff>
                  </from>
                  <to>
                    <xdr:col>57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57</xdr:col>
                    <xdr:colOff>38100</xdr:colOff>
                    <xdr:row>48</xdr:row>
                    <xdr:rowOff>171450</xdr:rowOff>
                  </from>
                  <to>
                    <xdr:col>57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57</xdr:col>
                    <xdr:colOff>38100</xdr:colOff>
                    <xdr:row>49</xdr:row>
                    <xdr:rowOff>171450</xdr:rowOff>
                  </from>
                  <to>
                    <xdr:col>57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57</xdr:col>
                    <xdr:colOff>38100</xdr:colOff>
                    <xdr:row>50</xdr:row>
                    <xdr:rowOff>171450</xdr:rowOff>
                  </from>
                  <to>
                    <xdr:col>57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57</xdr:col>
                    <xdr:colOff>38100</xdr:colOff>
                    <xdr:row>51</xdr:row>
                    <xdr:rowOff>171450</xdr:rowOff>
                  </from>
                  <to>
                    <xdr:col>57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56</xdr:row>
                    <xdr:rowOff>161925</xdr:rowOff>
                  </from>
                  <to>
                    <xdr:col>18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18</xdr:col>
                    <xdr:colOff>57150</xdr:colOff>
                    <xdr:row>57</xdr:row>
                    <xdr:rowOff>161925</xdr:rowOff>
                  </from>
                  <to>
                    <xdr:col>18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33</xdr:col>
                    <xdr:colOff>57150</xdr:colOff>
                    <xdr:row>54</xdr:row>
                    <xdr:rowOff>171450</xdr:rowOff>
                  </from>
                  <to>
                    <xdr:col>33</xdr:col>
                    <xdr:colOff>257175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38</xdr:col>
                    <xdr:colOff>104775</xdr:colOff>
                    <xdr:row>54</xdr:row>
                    <xdr:rowOff>171450</xdr:rowOff>
                  </from>
                  <to>
                    <xdr:col>39</xdr:col>
                    <xdr:colOff>28575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44</xdr:col>
                    <xdr:colOff>38100</xdr:colOff>
                    <xdr:row>54</xdr:row>
                    <xdr:rowOff>171450</xdr:rowOff>
                  </from>
                  <to>
                    <xdr:col>44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cd3e97-3faf-4304-b808-4f663bda0991">
      <Terms xmlns="http://schemas.microsoft.com/office/infopath/2007/PartnerControls"/>
    </lcf76f155ced4ddcb4097134ff3c332f>
    <TaxCatchAll xmlns="fda52bca-47c3-41b1-a011-f04d3193106d" xsi:nil="true"/>
    <_x5099__x8003_ xmlns="13cd3e97-3faf-4304-b808-4f663bda09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173016F87036844A52BB902DAA47035" ma:contentTypeVersion="16" ma:contentTypeDescription="新しいドキュメントを作成します。" ma:contentTypeScope="" ma:versionID="e1c2f50c795b92b6bfa9adf1e78fbc94">
  <xsd:schema xmlns:xsd="http://www.w3.org/2001/XMLSchema" xmlns:xs="http://www.w3.org/2001/XMLSchema" xmlns:p="http://schemas.microsoft.com/office/2006/metadata/properties" xmlns:ns2="13cd3e97-3faf-4304-b808-4f663bda0991" xmlns:ns3="fda52bca-47c3-41b1-a011-f04d3193106d" targetNamespace="http://schemas.microsoft.com/office/2006/metadata/properties" ma:root="true" ma:fieldsID="08ee274dbc8b73e1266a7d2796cb615a" ns2:_="" ns3:_="">
    <xsd:import namespace="13cd3e97-3faf-4304-b808-4f663bda0991"/>
    <xsd:import namespace="fda52bca-47c3-41b1-a011-f04d31931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d3e97-3faf-4304-b808-4f663bda0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73fa0aeb-7770-4b84-b4d6-29ca9b56e6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099__x8003_" ma:index="23" nillable="true" ma:displayName="備考" ma:format="Dropdown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52bca-47c3-41b1-a011-f04d319310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870b39e-83cc-4f40-abca-648940f277b1}" ma:internalName="TaxCatchAll" ma:showField="CatchAllData" ma:web="fda52bca-47c3-41b1-a011-f04d31931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99C49-0BC5-4019-ABBE-A24373E50332}">
  <ds:schemaRefs>
    <ds:schemaRef ds:uri="http://schemas.microsoft.com/office/2006/metadata/properties"/>
    <ds:schemaRef ds:uri="http://schemas.microsoft.com/office/infopath/2007/PartnerControls"/>
    <ds:schemaRef ds:uri="13cd3e97-3faf-4304-b808-4f663bda0991"/>
    <ds:schemaRef ds:uri="fda52bca-47c3-41b1-a011-f04d3193106d"/>
  </ds:schemaRefs>
</ds:datastoreItem>
</file>

<file path=customXml/itemProps2.xml><?xml version="1.0" encoding="utf-8"?>
<ds:datastoreItem xmlns:ds="http://schemas.openxmlformats.org/officeDocument/2006/customXml" ds:itemID="{4A484297-DAD9-4B4B-A2F2-A59D45DFB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871EA-125E-493F-802A-EB1CCDFFD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cd3e97-3faf-4304-b808-4f663bda0991"/>
    <ds:schemaRef ds:uri="fda52bca-47c3-41b1-a011-f04d31931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清掃品質評価表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AE010876</dc:creator>
  <cp:lastModifiedBy>AE010876</cp:lastModifiedBy>
  <dcterms:created xsi:type="dcterms:W3CDTF">2023-12-20T02:31:35Z</dcterms:created>
  <dcterms:modified xsi:type="dcterms:W3CDTF">2024-05-02T05:29:52Z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0x0101002173016F87036844A52BB902DAA47035</vt:lpwstr>
  </property>
  <property fmtid="{D5CDD505-2E9C-101B-9397-08002B2CF9AE}" pid="3" name="Order">
    <vt:r8>243400</vt:r8>
  </property>
  <property fmtid="{D5CDD505-2E9C-101B-9397-08002B2CF9AE}" pid="4" name="MediaServiceImageTags">
    <vt:lpwstr/>
  </property>
</Properties>
</file>